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PFP02\Shared Data\CP-QualityManagers\Material Declarations (Statuatory and Regulatory)\Conflict Minerals\6.01\"/>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04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2" i="6" l="1"/>
  <c r="B32" i="6"/>
  <c r="C11" i="6"/>
  <c r="C10" i="6"/>
  <c r="C9" i="6"/>
  <c r="C8"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6" i="6" s="1"/>
  <c r="H36" i="6" s="1"/>
  <c r="D36" i="6" s="1"/>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J2479" i="5"/>
  <c r="I2479" i="5"/>
  <c r="E2479" i="5"/>
  <c r="X2479" i="5" s="1"/>
  <c r="R2479" i="5"/>
  <c r="H2479" i="5"/>
  <c r="G2479" i="5"/>
  <c r="F2479" i="5"/>
  <c r="F45" i="6"/>
  <c r="H45" i="6" s="1"/>
  <c r="D45" i="6" s="1"/>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F41" i="6" l="1"/>
  <c r="H41" i="6" s="1"/>
  <c r="D41" i="6" s="1"/>
  <c r="F46" i="6"/>
  <c r="H26" i="6"/>
  <c r="D26" i="6" s="1"/>
  <c r="F31" i="6"/>
  <c r="H31" i="6" s="1"/>
  <c r="C31" i="6" s="1"/>
  <c r="F67" i="6"/>
  <c r="F54" i="6"/>
  <c r="F57" i="6" s="1"/>
  <c r="H57" i="6" s="1"/>
  <c r="F51" i="6"/>
  <c r="H51" i="6" s="1"/>
  <c r="D51" i="6" s="1"/>
  <c r="H35" i="6"/>
  <c r="D35" i="6" s="1"/>
  <c r="H46" i="6"/>
  <c r="D46"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D19" i="6"/>
  <c r="C19" i="6"/>
  <c r="K65" i="6"/>
  <c r="D24" i="6"/>
  <c r="C24" i="6"/>
  <c r="X100" i="5"/>
  <c r="D27" i="6"/>
  <c r="C27" i="6"/>
  <c r="C36" i="6"/>
  <c r="C42" i="6"/>
  <c r="C40" i="6"/>
  <c r="C20" i="6"/>
  <c r="D20" i="6"/>
  <c r="C2" i="6"/>
  <c r="B2" i="6"/>
  <c r="C35" i="6"/>
  <c r="F62" i="6"/>
  <c r="H62" i="6" s="1"/>
  <c r="F60" i="6"/>
  <c r="H60" i="6" s="1"/>
  <c r="F63" i="6"/>
  <c r="H63" i="6" s="1"/>
  <c r="F59" i="6"/>
  <c r="H59" i="6" s="1"/>
  <c r="F55" i="6"/>
  <c r="C37" i="6"/>
  <c r="D25" i="6"/>
  <c r="C25" i="6"/>
  <c r="C26" i="6"/>
  <c r="D21" i="6"/>
  <c r="C21" i="6"/>
  <c r="C39" i="6"/>
  <c r="D22" i="6"/>
  <c r="C22" i="6"/>
  <c r="H47" i="6"/>
  <c r="D47" i="6" s="1"/>
  <c r="C52" i="6"/>
  <c r="C50" i="6"/>
  <c r="C44" i="6"/>
  <c r="C41" i="6" l="1"/>
  <c r="F58" i="6"/>
  <c r="H58" i="6" s="1"/>
  <c r="H54" i="6"/>
  <c r="C54" i="6" s="1"/>
  <c r="C46" i="6"/>
  <c r="C51"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D57" i="6"/>
  <c r="C57" i="6"/>
  <c r="F56" i="6"/>
  <c r="H56" i="6" s="1"/>
  <c r="H55" i="6"/>
  <c r="D59" i="6"/>
  <c r="C59" i="6"/>
  <c r="T10" i="5"/>
  <c r="T12" i="5"/>
  <c r="T9" i="5"/>
  <c r="T17" i="5"/>
  <c r="T16" i="5"/>
  <c r="T14" i="5"/>
  <c r="T8" i="5"/>
  <c r="T15" i="5"/>
  <c r="T13" i="5"/>
  <c r="T11" i="5"/>
  <c r="T7" i="5"/>
  <c r="D54" i="6" l="1"/>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<sst xmlns="http://schemas.openxmlformats.org/spreadsheetml/2006/main" count="21823" uniqueCount="15517">
  <si>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</si>
  <si>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</si>
  <si>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</si>
  <si>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</si>
  <si>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</si>
  <si>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</si>
  <si>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</si>
  <si>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</si>
  <si>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</si>
  <si>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</si>
  <si>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</si>
  <si>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</si>
  <si>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</si>
  <si>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</si>
  <si>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</si>
  <si>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</si>
  <si>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</si>
  <si>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</si>
  <si>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</si>
  <si>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</si>
  <si>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</si>
  <si>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</si>
  <si>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</si>
  <si>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</si>
  <si>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</si>
  <si>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</si>
  <si>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</si>
  <si>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</si>
  <si>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</si>
  <si>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</si>
  <si>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</si>
  <si>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</si>
  <si>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</si>
  <si>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</si>
  <si>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</si>
  <si>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</si>
  <si>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</si>
  <si>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</si>
  <si>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</si>
  <si>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</si>
  <si>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</si>
  <si>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</si>
  <si>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</si>
  <si>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</si>
  <si>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</si>
  <si>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</si>
  <si>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</si>
  <si>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</si>
  <si>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</si>
  <si>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</si>
  <si>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</si>
  <si>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</si>
  <si>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</si>
  <si>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</si>
  <si>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</si>
  <si>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</si>
  <si>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</si>
  <si>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</si>
  <si>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</si>
  <si>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</si>
  <si>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</si>
  <si>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</si>
  <si>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</si>
  <si>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</si>
  <si>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</si>
  <si>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</si>
  <si>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</si>
  <si>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</si>
  <si>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</si>
  <si>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</si>
  <si>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</si>
  <si>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</si>
  <si>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</si>
  <si>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</si>
  <si>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</si>
  <si>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</si>
  <si>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</si>
  <si>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</si>
  <si>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</si>
  <si>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</si>
  <si>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</si>
  <si>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</si>
  <si>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</si>
  <si>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</si>
  <si>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</si>
  <si>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</si>
  <si>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</si>
  <si>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</si>
  <si>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</si>
  <si>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</si>
  <si>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</si>
  <si>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</si>
  <si>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</si>
  <si>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</si>
  <si>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</si>
  <si>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</si>
  <si>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</si>
  <si>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</si>
  <si>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</si>
  <si>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</si>
  <si>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</si>
  <si>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</si>
  <si>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</si>
  <si>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</si>
  <si>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</si>
  <si>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</si>
  <si>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</si>
  <si>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</si>
  <si>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</si>
  <si>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</si>
  <si>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</si>
  <si>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</si>
  <si>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</si>
  <si>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</si>
  <si>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</si>
  <si>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</si>
  <si>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</si>
  <si>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</si>
  <si>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</si>
  <si>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</si>
  <si>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</si>
  <si>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</si>
  <si>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</si>
  <si>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</si>
  <si>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</si>
  <si>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</si>
  <si>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</si>
  <si>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</si>
  <si>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</si>
  <si>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</si>
  <si>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</si>
  <si>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</si>
  <si>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</si>
  <si>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</si>
  <si>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</si>
  <si>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</si>
  <si>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</si>
  <si>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</si>
  <si>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</si>
  <si>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</si>
  <si>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</si>
  <si>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</si>
  <si>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</si>
  <si>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</si>
  <si>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</si>
  <si>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</si>
  <si>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</si>
  <si>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</si>
  <si>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</si>
  <si>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</si>
  <si>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</si>
  <si>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</si>
  <si>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</si>
  <si>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</si>
  <si>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</si>
  <si>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</si>
  <si>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</si>
  <si>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</si>
  <si>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</si>
  <si>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</si>
  <si>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</si>
  <si>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</si>
  <si>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</si>
  <si>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</si>
  <si>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</si>
  <si>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</si>
  <si>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</si>
  <si>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</si>
  <si>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</si>
  <si>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</si>
  <si>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</si>
  <si>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</si>
  <si>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</si>
  <si>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</si>
  <si>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</si>
  <si>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</si>
  <si>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</si>
  <si>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</si>
  <si>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</si>
  <si>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</si>
  <si>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</si>
  <si>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</si>
  <si>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</si>
  <si>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</si>
  <si>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</si>
  <si>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</si>
  <si>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</si>
  <si>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</si>
  <si>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</si>
  <si>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</si>
  <si>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</si>
  <si>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</si>
  <si>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</si>
  <si>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</si>
  <si>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</si>
  <si>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</si>
  <si>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</si>
  <si>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</si>
  <si>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</si>
  <si>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</si>
  <si>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</si>
  <si>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</si>
  <si>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</si>
  <si>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</si>
  <si>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</si>
  <si>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</si>
  <si>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</si>
  <si>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</si>
  <si>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</si>
  <si>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</si>
  <si>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</si>
  <si>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</si>
  <si>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</si>
  <si>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</si>
  <si>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</si>
  <si>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</si>
  <si>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</si>
  <si>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</si>
  <si>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</si>
  <si>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</si>
  <si>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</si>
  <si>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</si>
  <si>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</si>
  <si>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</si>
  <si>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</si>
  <si>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</si>
  <si>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</si>
  <si>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</si>
  <si>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</si>
  <si>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</si>
  <si>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</si>
  <si>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</si>
  <si>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</si>
  <si>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</si>
  <si>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</si>
  <si>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</si>
  <si>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</si>
  <si>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</si>
  <si>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</si>
  <si>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</si>
  <si>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</si>
  <si>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</si>
  <si>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</si>
  <si>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</si>
  <si>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</si>
  <si>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</si>
  <si>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</si>
  <si>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</si>
  <si>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</si>
  <si>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</si>
  <si>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</si>
  <si>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</si>
  <si>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</si>
  <si>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</si>
  <si>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</si>
  <si>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</si>
  <si>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</si>
  <si>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</si>
  <si>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</si>
  <si>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</si>
  <si>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</si>
  <si>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</si>
  <si>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</si>
  <si>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</si>
  <si>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</si>
  <si>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</si>
  <si>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</si>
  <si>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</si>
  <si>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</si>
  <si>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</si>
  <si>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</si>
  <si>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</si>
  <si>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</si>
  <si>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</si>
  <si>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</si>
  <si>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</si>
  <si>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</si>
  <si>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</si>
  <si>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</si>
  <si>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</si>
  <si>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</si>
  <si>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</si>
  <si>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</si>
  <si>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</si>
  <si>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</si>
  <si>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</si>
  <si>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</si>
  <si>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</si>
  <si>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</si>
  <si>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</si>
  <si>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</si>
  <si>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</si>
  <si>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</si>
  <si>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</si>
  <si>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</si>
  <si>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</si>
  <si>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</si>
  <si>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</si>
  <si>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</si>
  <si>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</si>
  <si>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</si>
  <si>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</si>
  <si>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</si>
  <si>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</si>
  <si>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</si>
  <si>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</si>
  <si>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</si>
  <si>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</si>
  <si>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</si>
  <si>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</si>
  <si>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</si>
  <si>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</si>
  <si>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</si>
  <si>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</si>
  <si>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</si>
  <si>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</si>
  <si>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</si>
  <si>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</si>
  <si>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</si>
  <si>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</si>
  <si>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</si>
  <si>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</si>
  <si>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</si>
  <si>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</si>
  <si>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</si>
  <si>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</si>
  <si>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</si>
  <si>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</si>
  <si>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</si>
  <si>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</si>
  <si>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</si>
  <si>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</si>
  <si>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</si>
  <si>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</si>
  <si>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</si>
  <si>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</si>
  <si>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</si>
  <si>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</si>
  <si>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</si>
  <si>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</si>
  <si>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</si>
  <si>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</si>
  <si>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</si>
  <si>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</si>
  <si>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</si>
  <si>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</si>
  <si>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</si>
  <si>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</si>
  <si>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</si>
  <si>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</si>
  <si>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</si>
  <si>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</si>
  <si>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</si>
  <si>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</si>
  <si>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</si>
  <si>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</si>
  <si>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</si>
  <si>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</si>
  <si>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</si>
  <si>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</si>
  <si>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</si>
  <si>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</si>
  <si>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</si>
  <si>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</si>
  <si>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</si>
  <si>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</si>
  <si>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</si>
  <si>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</si>
  <si>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</si>
  <si>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</si>
  <si>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</si>
  <si>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</si>
  <si>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</si>
  <si>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</si>
  <si>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</si>
  <si>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</si>
  <si>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</si>
  <si>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</si>
  <si>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</si>
  <si>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</si>
  <si>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</si>
  <si>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</si>
  <si>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</si>
  <si>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</si>
  <si>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</si>
  <si>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</si>
  <si>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</si>
  <si>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</si>
  <si>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</si>
  <si>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</si>
  <si>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</si>
  <si>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</si>
  <si>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</si>
  <si>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</si>
  <si>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</si>
  <si>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</si>
  <si>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</si>
  <si>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</si>
  <si>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</si>
  <si>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</si>
  <si>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</si>
  <si>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</si>
  <si>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</si>
  <si>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</si>
  <si>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</si>
  <si>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</si>
  <si>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</si>
  <si>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</si>
  <si>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</si>
  <si>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</si>
  <si>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</si>
  <si>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</si>
  <si>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</si>
  <si>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</si>
  <si>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</si>
  <si>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</si>
  <si>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</si>
  <si>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</si>
  <si>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</si>
  <si>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</si>
  <si>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</si>
  <si>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</si>
  <si>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</si>
  <si>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</si>
  <si>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</si>
  <si>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</si>
  <si>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</si>
  <si>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</si>
  <si>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</si>
  <si>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</si>
  <si>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</si>
  <si>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</si>
  <si>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</si>
  <si>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</si>
  <si>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</si>
  <si>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</si>
  <si>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</si>
  <si>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</si>
  <si>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</si>
  <si>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</si>
  <si>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</si>
  <si>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</si>
  <si>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</si>
  <si>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</si>
  <si>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</si>
  <si>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</si>
  <si>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</si>
  <si>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</si>
  <si>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</si>
  <si>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</si>
  <si>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</si>
  <si>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</si>
  <si>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</si>
  <si>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</si>
  <si>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</si>
  <si>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</si>
  <si>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</si>
  <si>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</si>
  <si>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</si>
  <si>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</si>
  <si>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</si>
  <si>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</si>
  <si>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</si>
  <si>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</si>
  <si>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</si>
  <si>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</si>
  <si>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</si>
  <si>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</si>
  <si>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</si>
  <si>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</si>
  <si>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</si>
  <si>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</si>
  <si>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</si>
  <si>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</si>
  <si>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</si>
  <si>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</si>
  <si>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</si>
  <si>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</si>
  <si>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</si>
  <si>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</si>
  <si>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</si>
  <si>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</si>
  <si>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</si>
  <si>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</si>
  <si>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</si>
  <si>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</si>
  <si>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</si>
  <si>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</si>
  <si>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</si>
  <si>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</si>
  <si>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</si>
  <si>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</si>
  <si>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</si>
  <si>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</si>
  <si>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</si>
  <si>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</si>
  <si>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</si>
  <si>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</si>
  <si>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</si>
  <si>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</si>
  <si>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</si>
  <si>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</si>
  <si>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</si>
  <si>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</si>
  <si>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</si>
  <si>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</si>
  <si>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</si>
  <si>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</si>
  <si>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</si>
  <si>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</si>
  <si>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</si>
  <si>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</si>
  <si>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</si>
  <si>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</si>
  <si>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</si>
  <si>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</si>
  <si>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</si>
  <si>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</si>
  <si>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</si>
  <si>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</si>
  <si>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</si>
  <si>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</si>
  <si>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</si>
  <si>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</si>
  <si>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</si>
  <si>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</si>
  <si>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</si>
  <si>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</si>
  <si>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</si>
  <si>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</si>
  <si>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</si>
  <si>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</si>
  <si>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</si>
  <si>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</si>
  <si>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</si>
  <si>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</si>
  <si>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</si>
  <si>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</si>
  <si>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</si>
  <si>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</si>
  <si>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</si>
  <si>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</si>
  <si>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</si>
  <si>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</si>
  <si>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</si>
  <si>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</si>
  <si>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</si>
  <si>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</si>
  <si>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</si>
  <si>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</si>
  <si>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</si>
  <si>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</si>
  <si>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</si>
  <si>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</si>
  <si>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</si>
  <si>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</si>
  <si>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</si>
  <si>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</si>
  <si>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</si>
  <si>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</si>
  <si>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</si>
  <si>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</si>
  <si>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</si>
  <si>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</si>
  <si>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</si>
  <si>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</si>
  <si>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</si>
  <si>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</si>
  <si>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</si>
  <si>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</si>
  <si>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</si>
  <si>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</si>
  <si>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</si>
  <si>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</si>
  <si>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</si>
  <si>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</si>
  <si>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</si>
  <si>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</si>
  <si>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</si>
  <si>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</si>
  <si>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</si>
  <si>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</si>
  <si>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</si>
  <si>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</si>
  <si>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</si>
  <si>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</si>
  <si>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</si>
  <si>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</si>
  <si>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</si>
  <si>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</si>
  <si>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</si>
  <si>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</si>
  <si>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</si>
  <si>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</si>
  <si>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</si>
  <si>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</si>
  <si>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</si>
  <si>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</si>
  <si>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</si>
  <si>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</si>
  <si>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</si>
  <si>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</si>
  <si>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</si>
  <si>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</si>
  <si>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</si>
  <si>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</si>
  <si>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</si>
  <si>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</si>
  <si>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</si>
  <si>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</si>
  <si>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</si>
  <si>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</si>
  <si>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</si>
  <si>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</si>
  <si>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</si>
  <si>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</si>
  <si>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</si>
  <si>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</si>
  <si>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</si>
  <si>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</si>
  <si>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</si>
  <si>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</si>
  <si>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</si>
  <si>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</si>
  <si>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</si>
  <si>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</si>
  <si>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</si>
  <si>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</si>
  <si>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</si>
  <si>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</si>
  <si>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</si>
  <si>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</si>
  <si>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</si>
  <si>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</si>
  <si>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</si>
  <si>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</si>
  <si>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</si>
  <si>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</si>
  <si>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</si>
  <si>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</si>
  <si>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</si>
  <si>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</si>
  <si>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</si>
  <si>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</si>
  <si>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</si>
  <si>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</si>
  <si>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</si>
  <si>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</si>
  <si>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</si>
  <si>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</si>
  <si>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</si>
  <si>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</si>
  <si>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</si>
  <si>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</si>
  <si>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</si>
  <si>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</si>
  <si>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</si>
  <si>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</si>
  <si>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</si>
  <si>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</si>
  <si>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</si>
  <si>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</si>
  <si>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</si>
  <si>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</si>
  <si>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</si>
  <si>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</si>
  <si>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</si>
  <si>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</si>
  <si>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</si>
  <si>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</si>
  <si>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</si>
  <si>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</si>
  <si>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</si>
  <si>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</si>
  <si>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</si>
  <si>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</si>
  <si>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</si>
  <si>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</si>
  <si>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</si>
  <si>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</si>
  <si>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</si>
  <si>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</si>
  <si>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</si>
  <si>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</si>
  <si>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</si>
  <si>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</si>
  <si>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</si>
  <si>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</si>
  <si>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</si>
  <si>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</si>
  <si>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</si>
  <si>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</si>
  <si>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</si>
  <si>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</si>
  <si>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</si>
  <si>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</si>
  <si>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</si>
  <si>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</si>
  <si>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</si>
  <si>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</si>
  <si>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</si>
  <si>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</si>
  <si>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</si>
  <si>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</si>
  <si>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</si>
  <si>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</si>
  <si>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</si>
  <si>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</si>
  <si>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</si>
  <si>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</si>
  <si>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</si>
  <si>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</si>
  <si>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</si>
  <si>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</si>
  <si>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</si>
  <si>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</si>
  <si>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</si>
  <si>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</si>
  <si>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</si>
  <si>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</si>
  <si>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</si>
  <si>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</si>
  <si>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</si>
  <si>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</si>
  <si>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</si>
  <si>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</si>
  <si>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</si>
  <si>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</si>
  <si>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</si>
  <si>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</si>
  <si>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</si>
  <si>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</si>
  <si>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</si>
  <si>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</si>
  <si>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</si>
  <si>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</si>
  <si>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</si>
  <si>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</si>
  <si>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</si>
  <si>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</si>
  <si>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</si>
  <si>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</si>
  <si>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</si>
  <si>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</si>
  <si>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</si>
  <si>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</si>
  <si>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</si>
  <si>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</si>
  <si>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</si>
  <si>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</si>
  <si>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</si>
  <si>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</si>
  <si>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</si>
  <si>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</si>
  <si>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</si>
  <si>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</si>
  <si>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</si>
  <si>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</si>
  <si>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</si>
  <si>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</si>
  <si>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</si>
  <si>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</si>
  <si>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</si>
  <si>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</si>
  <si>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</si>
  <si>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</si>
  <si>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</si>
  <si>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</si>
  <si>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</si>
  <si>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</si>
  <si>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</si>
  <si>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</si>
  <si>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</si>
  <si>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</si>
  <si>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</si>
  <si>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</si>
  <si>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</si>
  <si>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</si>
  <si>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</si>
  <si>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</si>
  <si>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</si>
  <si>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</si>
  <si>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</si>
  <si>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</si>
  <si>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</si>
  <si>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</si>
  <si>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</si>
  <si>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</si>
  <si>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</si>
  <si>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</si>
  <si>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</si>
  <si>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</si>
  <si>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</si>
  <si>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</si>
  <si>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</si>
  <si>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</si>
  <si>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</si>
  <si>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</si>
  <si>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</si>
  <si>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</si>
  <si>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</si>
  <si>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</si>
  <si>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</si>
  <si>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</si>
  <si>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</si>
  <si>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</si>
  <si>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</si>
  <si>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</si>
  <si>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</si>
  <si>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</si>
  <si>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</si>
  <si>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</si>
  <si>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</si>
  <si>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</si>
  <si>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</si>
  <si>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</si>
  <si>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</si>
  <si>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</si>
  <si>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</si>
  <si>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</si>
  <si>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</si>
  <si>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</si>
  <si>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</si>
  <si>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</si>
  <si>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</si>
  <si>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</si>
  <si>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</si>
  <si>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</si>
  <si>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</si>
  <si>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</si>
  <si>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</si>
  <si>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</si>
  <si>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</si>
  <si>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</si>
  <si>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</si>
  <si>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</si>
  <si>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</si>
  <si>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</si>
  <si>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</si>
  <si>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</si>
  <si>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</si>
  <si>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</si>
  <si>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</si>
  <si>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</si>
  <si>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</si>
  <si>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</si>
  <si>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</si>
  <si>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</si>
  <si>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</si>
  <si>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</si>
  <si>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</si>
  <si>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</si>
  <si>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</si>
  <si>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</si>
  <si>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</si>
  <si>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</si>
  <si>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</si>
  <si>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</si>
  <si>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</si>
  <si>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</si>
  <si>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</si>
  <si>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</si>
  <si>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</si>
  <si>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</si>
  <si>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</si>
  <si>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</si>
  <si>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</si>
  <si>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</si>
  <si>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</si>
  <si>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</si>
  <si>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</si>
  <si>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</si>
  <si>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</si>
  <si>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</si>
  <si>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</si>
  <si>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</si>
  <si>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</si>
  <si>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</si>
  <si>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</si>
  <si>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</si>
  <si>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</si>
  <si>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</si>
  <si>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</si>
  <si>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</si>
  <si>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</si>
  <si>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</si>
  <si>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</si>
  <si>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</si>
  <si>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</si>
  <si>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</si>
  <si>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</si>
  <si>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</si>
  <si>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</si>
  <si>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</si>
  <si>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</si>
  <si>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</si>
  <si>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</si>
  <si>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</si>
  <si>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</si>
  <si>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</si>
  <si>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</si>
  <si>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</si>
  <si>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</si>
  <si>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</si>
  <si>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</si>
  <si>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</si>
  <si>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</si>
  <si>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</si>
  <si>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</si>
  <si>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</si>
  <si>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</si>
  <si>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</si>
  <si>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</si>
  <si>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</si>
  <si>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</si>
  <si>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</si>
  <si>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</si>
  <si>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</si>
  <si>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</si>
  <si>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</si>
  <si>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</si>
  <si>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</si>
  <si>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</si>
  <si>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</si>
  <si>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</si>
  <si>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</si>
  <si>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</si>
  <si>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</si>
  <si>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</si>
  <si>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</si>
  <si>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</si>
  <si>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</si>
  <si>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</si>
  <si>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</si>
  <si>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</si>
  <si>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</si>
  <si>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</si>
  <si>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</si>
  <si>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</si>
  <si>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</si>
  <si>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</si>
  <si>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</si>
  <si>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</si>
  <si>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</si>
  <si>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</si>
  <si>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</si>
  <si>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</si>
  <si>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</si>
  <si>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</si>
  <si>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</si>
  <si>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</si>
  <si>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</si>
  <si>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</si>
  <si>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</si>
  <si>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</si>
  <si>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</si>
  <si>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</si>
  <si>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</si>
  <si>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</si>
  <si>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</si>
  <si>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</si>
  <si>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</si>
  <si>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</si>
  <si>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</si>
  <si>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</si>
  <si>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</si>
  <si>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</si>
  <si>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</si>
  <si>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</si>
  <si>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</si>
  <si>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</si>
  <si>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</si>
  <si>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</si>
  <si>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</si>
  <si>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</si>
  <si>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</si>
  <si>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</si>
  <si>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</si>
  <si>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</si>
  <si>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</si>
  <si>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</si>
  <si>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</si>
  <si>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</si>
  <si>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</si>
  <si>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</si>
  <si>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</si>
  <si>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</si>
  <si>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</si>
  <si>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</si>
  <si>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</si>
  <si>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</si>
  <si>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</si>
  <si>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</si>
  <si>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</si>
  <si>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</si>
  <si>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</si>
  <si>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</si>
  <si>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</si>
  <si>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</si>
  <si>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</si>
  <si>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</si>
  <si>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</si>
  <si>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</si>
  <si>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</si>
  <si>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</si>
  <si>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</si>
  <si>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</si>
  <si>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</si>
  <si>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</si>
  <si>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</si>
  <si>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</si>
  <si>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</si>
  <si>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</si>
  <si>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</si>
  <si>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</si>
  <si>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</si>
  <si>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</si>
  <si>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</si>
  <si>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</si>
  <si>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</si>
  <si>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</si>
  <si>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</si>
  <si>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</si>
  <si>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</si>
  <si>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</si>
  <si>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</si>
  <si>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</si>
  <si>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</si>
  <si>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</si>
  <si>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</si>
  <si>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</si>
  <si>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</si>
  <si>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</si>
  <si>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</si>
  <si>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</si>
  <si>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</si>
  <si>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</si>
  <si>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</si>
  <si>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</si>
  <si>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</si>
  <si>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</si>
  <si>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</si>
  <si>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</si>
  <si>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</si>
  <si>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</si>
  <si>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</si>
  <si>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</si>
  <si>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</si>
  <si>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</si>
  <si>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</si>
  <si>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</si>
  <si>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</si>
  <si>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</si>
  <si>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</si>
  <si>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</si>
  <si>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</si>
  <si>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</si>
  <si>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</si>
  <si>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</si>
  <si>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</si>
  <si>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</si>
  <si>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</si>
  <si>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</si>
  <si>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</si>
  <si>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</si>
  <si>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</si>
  <si>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</si>
  <si>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</si>
  <si>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</si>
  <si>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</si>
  <si>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</si>
  <si>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</si>
  <si>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</si>
  <si>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</si>
  <si>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</si>
  <si>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</si>
  <si>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</si>
  <si>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</si>
  <si>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</si>
  <si>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</si>
  <si>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</si>
  <si>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</si>
  <si>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</si>
  <si>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</si>
  <si>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</si>
  <si>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</si>
  <si>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</si>
  <si>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</si>
  <si>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</si>
  <si>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</si>
  <si>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</si>
  <si>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</si>
  <si>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</si>
  <si>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</si>
  <si>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</si>
  <si>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</si>
  <si>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</si>
  <si>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</si>
  <si>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</si>
  <si>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</si>
  <si>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</si>
  <si>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</si>
  <si>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</si>
  <si>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</si>
  <si>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</si>
  <si>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</si>
  <si>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</si>
  <si>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</si>
  <si>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</si>
  <si>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</si>
  <si>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</si>
  <si>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</si>
  <si>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</si>
  <si>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</si>
  <si>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</si>
  <si>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</si>
  <si>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</si>
  <si>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</si>
  <si>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</si>
  <si>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</si>
  <si>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</si>
  <si>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</si>
  <si>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</si>
  <si>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</si>
  <si>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</si>
  <si>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</si>
  <si>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</si>
  <si>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</si>
  <si>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</si>
  <si>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</si>
  <si>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</si>
  <si>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</si>
  <si>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</si>
  <si>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</si>
  <si>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</si>
  <si>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</si>
  <si>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</si>
  <si>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</si>
  <si>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</si>
  <si>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</si>
  <si>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</si>
  <si>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</si>
  <si>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</si>
  <si>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</si>
  <si>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</si>
  <si>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</si>
  <si>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</si>
  <si>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</si>
  <si>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</si>
  <si>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</si>
  <si>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</si>
  <si>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</si>
  <si>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</si>
  <si>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</si>
  <si>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</si>
  <si>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</si>
  <si>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</si>
  <si>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</si>
  <si>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</si>
  <si>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</si>
  <si>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</si>
  <si>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</si>
  <si>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</si>
  <si>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</si>
  <si>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</si>
  <si>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</si>
  <si>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</si>
  <si>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</si>
  <si>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</si>
  <si>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</si>
  <si>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</si>
  <si>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</si>
  <si>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</si>
  <si>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</si>
  <si>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</si>
  <si>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</si>
  <si>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</si>
  <si>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</si>
  <si>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</si>
  <si>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</si>
  <si>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</si>
  <si>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</si>
  <si>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</si>
  <si>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</si>
  <si>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</si>
  <si>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</si>
  <si>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</si>
  <si>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</si>
  <si>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</si>
  <si>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</si>
  <si>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</si>
  <si>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</si>
  <si>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</si>
  <si>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</si>
  <si>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</si>
  <si>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</si>
  <si>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</si>
  <si>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</si>
  <si>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</si>
  <si>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</si>
  <si>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</si>
  <si>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</si>
  <si>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</si>
  <si>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</si>
  <si>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</si>
  <si>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</si>
  <si>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</si>
  <si>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</si>
  <si>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</si>
  <si>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</si>
  <si>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</si>
  <si>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</si>
  <si>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</si>
  <si>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</si>
  <si>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</si>
  <si>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</si>
  <si>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</si>
  <si>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</si>
  <si>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</si>
  <si>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</si>
  <si>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</si>
  <si>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</si>
  <si>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</si>
  <si>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</si>
  <si>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</si>
  <si>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</si>
  <si>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</si>
  <si>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</si>
  <si>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</si>
  <si>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</si>
  <si>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</si>
  <si>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</si>
  <si>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</si>
  <si>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</si>
  <si>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</si>
  <si>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</si>
  <si>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</si>
  <si>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</si>
  <si>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</si>
  <si>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</si>
  <si>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</si>
  <si>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</si>
  <si>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</si>
  <si>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</si>
  <si>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</si>
  <si>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</si>
  <si>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</si>
  <si>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</si>
  <si>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</si>
  <si>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</si>
  <si>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</si>
  <si>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</si>
  <si>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</si>
  <si>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</si>
  <si>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</si>
  <si>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</si>
  <si>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</si>
  <si>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</si>
  <si>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</si>
  <si>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</si>
  <si>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</si>
  <si>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</si>
  <si>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</si>
  <si>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</si>
  <si>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</si>
  <si>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</si>
  <si>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</si>
  <si>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</si>
  <si>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</si>
  <si>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</si>
  <si>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</si>
  <si>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</si>
  <si>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</si>
  <si>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</si>
  <si>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</si>
  <si>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</si>
  <si>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</si>
  <si>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</si>
  <si>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</si>
  <si>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</si>
  <si>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</si>
  <si>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</si>
  <si>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</si>
  <si>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</si>
  <si>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</si>
  <si>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</si>
  <si>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</si>
  <si>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</si>
  <si>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</si>
  <si>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</si>
  <si>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</si>
  <si>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</si>
  <si>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</si>
  <si>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</si>
  <si>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</si>
  <si>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</si>
  <si>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</si>
  <si>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</si>
  <si>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</si>
  <si>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</si>
  <si>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</si>
  <si>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</si>
  <si>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</si>
  <si>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</si>
  <si>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</si>
  <si>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</si>
  <si>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</si>
  <si>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</si>
  <si>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</si>
  <si>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</si>
  <si>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</si>
  <si>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</si>
  <si>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</si>
  <si>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</si>
  <si>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</si>
  <si>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</si>
  <si>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</si>
  <si>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</si>
  <si>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</si>
  <si>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</si>
  <si>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</si>
  <si>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</si>
  <si>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</si>
  <si>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</si>
  <si>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</si>
  <si>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</si>
  <si>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</si>
  <si>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</si>
  <si>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</si>
  <si>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</si>
  <si>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</si>
  <si>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</si>
  <si>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</si>
  <si>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</si>
  <si>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</si>
  <si>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</si>
  <si>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</si>
  <si>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</si>
  <si>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</si>
  <si>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</si>
  <si>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</si>
  <si>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</si>
  <si>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</si>
  <si>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</si>
  <si>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</si>
  <si>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</si>
  <si>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</si>
  <si>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</si>
  <si>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</si>
  <si>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</si>
  <si>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</si>
  <si>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</si>
  <si>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</si>
  <si>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</si>
  <si>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</si>
  <si>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</si>
  <si>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</si>
  <si>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</si>
  <si>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</si>
  <si>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</si>
  <si>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</si>
  <si>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</si>
  <si>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</si>
  <si>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</si>
  <si>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</si>
  <si>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</si>
  <si>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</si>
  <si>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</si>
  <si>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</si>
  <si>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</si>
  <si>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</si>
  <si>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</si>
  <si>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</si>
  <si>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</si>
  <si>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</si>
  <si>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</si>
  <si>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</si>
  <si>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</si>
  <si>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</si>
  <si>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</si>
  <si>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</si>
  <si>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</si>
  <si>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</si>
  <si>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</si>
  <si>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</si>
  <si>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</si>
  <si>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</si>
  <si>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</si>
  <si>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</si>
  <si>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</si>
  <si>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</si>
  <si>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</si>
  <si>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</si>
  <si>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</si>
  <si>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</si>
  <si>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</si>
  <si>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</si>
  <si>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</si>
  <si>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</si>
  <si>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</si>
  <si>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</si>
  <si>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</si>
  <si>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</si>
  <si>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</si>
  <si>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</si>
  <si>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</si>
  <si>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</si>
  <si>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</si>
  <si>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</si>
  <si>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</si>
  <si>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</si>
  <si>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</si>
  <si>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</si>
  <si>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</si>
  <si>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</si>
  <si>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</si>
  <si>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</si>
  <si>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</si>
  <si>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</si>
  <si>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</si>
  <si>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</si>
  <si>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</si>
  <si>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</si>
  <si>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</si>
  <si>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</si>
  <si>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</si>
  <si>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</si>
  <si>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</si>
  <si>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</si>
  <si>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</si>
  <si>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</si>
  <si>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</si>
  <si>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</si>
  <si>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</si>
  <si>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</si>
  <si>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</si>
  <si>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</si>
  <si>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</si>
  <si>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</si>
  <si>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</si>
  <si>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</si>
  <si>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</si>
  <si>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</si>
  <si>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</si>
  <si>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</si>
  <si>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</si>
  <si>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</si>
  <si>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</si>
  <si>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</si>
  <si>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</si>
  <si>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</si>
  <si>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</si>
  <si>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</si>
  <si>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</si>
  <si>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</si>
  <si>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</si>
  <si>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</si>
  <si>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</si>
  <si>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</si>
  <si>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</si>
  <si>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</si>
  <si>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</si>
  <si>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</si>
  <si>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</si>
  <si>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</si>
  <si>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</si>
  <si>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</si>
  <si>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</si>
  <si>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</si>
  <si>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</si>
  <si>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</si>
  <si>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</si>
  <si>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</si>
  <si>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</si>
  <si>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</si>
  <si>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</si>
  <si>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</si>
  <si>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</si>
  <si>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</si>
  <si>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</si>
  <si>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</si>
  <si>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</si>
  <si>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</si>
  <si>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</si>
  <si>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</si>
  <si>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</si>
  <si>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</si>
  <si>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</si>
  <si>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</si>
  <si>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</si>
  <si>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</si>
  <si>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</si>
  <si>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</si>
  <si>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</si>
  <si>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</si>
  <si>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</si>
  <si>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</si>
  <si>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</si>
  <si>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</si>
  <si>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</si>
  <si>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</si>
  <si>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</si>
  <si>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</si>
  <si>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</si>
  <si>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</si>
  <si>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</si>
  <si>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</si>
  <si>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</si>
  <si>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</si>
  <si>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</si>
  <si>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</si>
  <si>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</si>
  <si>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</si>
  <si>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</si>
  <si>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</si>
  <si>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</si>
  <si>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</si>
  <si>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</si>
  <si>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</si>
  <si>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</si>
  <si>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</si>
  <si>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</si>
  <si>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</si>
  <si>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</si>
  <si>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</si>
  <si>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</si>
  <si>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</si>
  <si>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</si>
  <si>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</si>
  <si>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</si>
  <si>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</si>
  <si>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</si>
  <si>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</si>
  <si>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</si>
  <si>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</si>
  <si>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</si>
  <si>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</si>
  <si>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</si>
  <si>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</si>
  <si>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</si>
  <si>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</si>
  <si>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</si>
  <si>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</si>
  <si>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</si>
  <si>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</si>
  <si>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</si>
  <si>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</si>
  <si>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</si>
  <si>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</si>
  <si>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</si>
  <si>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</si>
  <si>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</si>
  <si>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</si>
  <si>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</si>
  <si>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</si>
  <si>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</si>
  <si>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</si>
  <si>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</si>
  <si>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</si>
  <si>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</si>
  <si>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</si>
  <si>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</si>
  <si>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</si>
  <si>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</si>
  <si>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</si>
  <si>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</si>
  <si>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</si>
  <si>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</si>
  <si>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</si>
  <si>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</si>
  <si>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</si>
  <si>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</si>
  <si>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</si>
  <si>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</si>
  <si>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</si>
  <si>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</si>
  <si>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</si>
  <si>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</si>
  <si>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</si>
  <si>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</si>
  <si>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</si>
  <si>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</si>
  <si>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</si>
  <si>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</si>
  <si>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</si>
  <si>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</si>
  <si>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</si>
  <si>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</si>
  <si>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</si>
  <si>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</si>
  <si>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</si>
  <si>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</si>
  <si>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</si>
  <si>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</si>
  <si>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</si>
  <si>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</si>
  <si>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</si>
  <si>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</si>
  <si>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</si>
  <si>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</si>
  <si>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</si>
  <si>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</si>
  <si>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</si>
  <si>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</si>
  <si>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</si>
  <si>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</si>
  <si>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</si>
  <si>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</si>
  <si>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</si>
  <si>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</si>
  <si>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</si>
  <si>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</si>
  <si>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</si>
  <si>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</si>
  <si>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</si>
  <si>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</si>
  <si>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</si>
  <si>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</si>
  <si>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</si>
  <si>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</si>
  <si>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</si>
  <si>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</si>
  <si>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</si>
  <si>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</si>
  <si>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</si>
  <si>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</si>
  <si>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</si>
  <si>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</si>
  <si>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</si>
  <si>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</si>
  <si>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</si>
  <si>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</si>
  <si>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</si>
  <si>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</si>
  <si>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</si>
  <si>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</si>
  <si>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</si>
  <si>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</si>
  <si>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</si>
  <si>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</si>
  <si>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</si>
  <si>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</si>
  <si>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</si>
  <si>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</si>
  <si>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</si>
  <si>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</si>
  <si>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</si>
  <si>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</si>
  <si>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</si>
  <si>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</si>
  <si>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</si>
  <si>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</si>
  <si>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</si>
  <si>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</si>
  <si>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</si>
  <si>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</si>
  <si>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</si>
  <si>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</si>
  <si>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</si>
  <si>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</si>
  <si>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</si>
  <si>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</si>
  <si>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</si>
  <si>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</si>
  <si>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</si>
  <si>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</si>
  <si>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</si>
  <si>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</si>
  <si>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</si>
  <si>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</si>
  <si>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</si>
  <si>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</si>
  <si>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</si>
  <si>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</si>
  <si>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</si>
  <si>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</si>
  <si>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</si>
  <si>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</si>
  <si>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</si>
  <si>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</si>
  <si>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</si>
  <si>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</si>
  <si>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</si>
  <si>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</si>
  <si>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</si>
  <si>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</si>
  <si>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</si>
  <si>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</si>
  <si>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</si>
  <si>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</si>
  <si>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</si>
  <si>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</si>
  <si>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</si>
  <si>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</si>
  <si>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</si>
  <si>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</si>
  <si>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</si>
  <si>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</si>
  <si>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</si>
  <si>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</si>
  <si>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</si>
  <si>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</si>
  <si>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</si>
  <si>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</si>
  <si>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</si>
  <si>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</si>
  <si>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</si>
  <si>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</si>
  <si>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</si>
  <si>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</si>
  <si>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</si>
  <si>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</si>
  <si>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</si>
  <si>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</si>
  <si>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</si>
  <si>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</si>
  <si>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</si>
  <si>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</si>
  <si>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</si>
  <si>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</si>
  <si>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</si>
  <si>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</si>
  <si>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</si>
  <si>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</si>
  <si>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</si>
  <si>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</si>
  <si>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</si>
  <si>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</si>
  <si>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</si>
  <si>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</si>
  <si>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</si>
  <si>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</si>
  <si>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</si>
  <si>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</si>
  <si>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</si>
  <si>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</si>
  <si>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</si>
  <si>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</si>
  <si>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</si>
  <si>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</si>
  <si>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</si>
  <si>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</si>
  <si>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</si>
  <si>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</si>
  <si>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</si>
  <si>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</si>
  <si>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</si>
  <si>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</si>
  <si>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</si>
  <si>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</si>
  <si>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</si>
  <si>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</si>
  <si>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</si>
  <si>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</si>
  <si>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</si>
  <si>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</si>
  <si>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</si>
  <si>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</si>
  <si>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</si>
  <si>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</si>
  <si>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</si>
  <si>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</si>
  <si>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</si>
  <si>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</si>
  <si>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</si>
  <si>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</si>
  <si>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</si>
  <si>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</si>
  <si>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</si>
  <si>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</si>
  <si>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</si>
  <si>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</si>
  <si>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</si>
  <si>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</si>
  <si>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</si>
  <si>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</si>
  <si>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</si>
  <si>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</si>
  <si>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</si>
  <si>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</si>
  <si>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</si>
  <si>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</si>
  <si>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</si>
  <si>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</si>
  <si>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</si>
  <si>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</si>
  <si>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</si>
  <si>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</si>
  <si>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</si>
  <si>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</si>
  <si>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</si>
  <si>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</si>
  <si>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</si>
  <si>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</si>
  <si>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</si>
  <si>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</si>
  <si>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</si>
  <si>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</si>
  <si>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</si>
  <si>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</si>
  <si>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</si>
  <si>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</si>
  <si>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</si>
  <si>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</si>
  <si>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</si>
  <si>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</si>
  <si>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</si>
  <si>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</si>
  <si>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</si>
  <si>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</si>
  <si>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</si>
  <si>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</si>
  <si>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</si>
  <si>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</si>
  <si>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</si>
  <si>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</si>
  <si>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</si>
  <si>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</si>
  <si>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</si>
  <si>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</si>
  <si>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</si>
  <si>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</si>
  <si>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</si>
  <si>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</si>
  <si>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</si>
  <si>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</si>
  <si>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</si>
  <si>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</si>
  <si>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</si>
  <si>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</si>
  <si>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</si>
  <si>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</si>
  <si>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</si>
  <si>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</si>
  <si>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</si>
  <si>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</si>
  <si>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</si>
  <si>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</si>
  <si>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</si>
  <si>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</si>
  <si>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</si>
  <si>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</si>
  <si>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</si>
  <si>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</si>
  <si>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</si>
  <si>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</si>
  <si>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</si>
  <si>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</si>
  <si>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</si>
  <si>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</si>
  <si>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</si>
  <si>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</si>
  <si>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</si>
  <si>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</si>
  <si>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</si>
  <si>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</si>
  <si>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</si>
  <si>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</si>
  <si>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</si>
  <si>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</si>
  <si>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</si>
  <si>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</si>
  <si>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</si>
  <si>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</si>
  <si>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</si>
  <si>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</si>
  <si>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</si>
  <si>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</si>
  <si>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</si>
  <si>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</si>
  <si>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</si>
  <si>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</si>
  <si>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</si>
  <si>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</si>
  <si>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</si>
  <si>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</si>
  <si>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</si>
  <si>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</si>
  <si>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</si>
  <si>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</si>
  <si>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</si>
  <si>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</si>
  <si>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</si>
  <si>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</si>
  <si>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</si>
  <si>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</si>
  <si>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</si>
  <si>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</si>
  <si>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</si>
  <si>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</si>
  <si>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</si>
  <si>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</si>
  <si>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</si>
  <si>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</si>
  <si>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</si>
  <si>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</si>
  <si>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</si>
  <si>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</si>
  <si>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</si>
  <si>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</si>
  <si>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</si>
  <si>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</si>
  <si>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</si>
  <si>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</si>
  <si>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</si>
  <si>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</si>
  <si>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</si>
  <si>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</si>
  <si>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</si>
  <si>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</si>
  <si>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</si>
  <si>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</si>
  <si>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</si>
  <si>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</si>
  <si>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</si>
  <si>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</si>
  <si>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</si>
  <si>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</si>
  <si>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</si>
  <si>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</si>
  <si>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</si>
  <si>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</si>
  <si>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</si>
  <si>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</si>
  <si>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</si>
  <si>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</si>
  <si>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</si>
  <si>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</si>
  <si>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</si>
  <si>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</si>
  <si>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</si>
  <si>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</si>
  <si>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</si>
  <si>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</si>
  <si>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</si>
  <si>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</si>
  <si>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</si>
  <si>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</si>
  <si>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</si>
  <si>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</si>
  <si>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</si>
  <si>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</si>
  <si>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</si>
  <si>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</si>
  <si>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</si>
  <si>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</si>
  <si>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</si>
  <si>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</si>
  <si>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</si>
  <si>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</si>
  <si>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</si>
  <si>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</si>
  <si>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</si>
  <si>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</si>
  <si>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</si>
  <si>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</si>
  <si>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</si>
  <si>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</si>
  <si>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</si>
  <si>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</si>
  <si>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</si>
  <si>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</si>
  <si>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</si>
  <si>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</si>
  <si>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</si>
  <si>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</si>
  <si>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</si>
  <si>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</si>
  <si>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</si>
  <si>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</si>
  <si>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</si>
  <si>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</si>
  <si>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</si>
  <si>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</si>
  <si>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</si>
  <si>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</si>
  <si>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</si>
  <si>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</si>
  <si>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</si>
  <si>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</si>
  <si>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</si>
  <si>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</si>
  <si>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</si>
  <si>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</si>
  <si>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</si>
  <si>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</si>
  <si>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</si>
  <si>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</si>
  <si>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</si>
  <si>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</si>
  <si>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</si>
  <si>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</si>
  <si>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</si>
  <si>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</si>
  <si>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</si>
  <si>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</si>
  <si>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</si>
  <si>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</si>
  <si>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</si>
  <si>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</si>
  <si>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</si>
  <si>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</si>
  <si>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</si>
  <si>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</si>
  <si>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</si>
  <si>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</si>
  <si>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</si>
  <si>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</si>
  <si>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</si>
  <si>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</si>
  <si>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</si>
  <si>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</si>
  <si>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</si>
  <si>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</si>
  <si>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</si>
  <si>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</si>
  <si>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</si>
  <si>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</si>
  <si>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</si>
  <si>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</si>
  <si>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</si>
  <si>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</si>
  <si>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</si>
  <si>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</si>
  <si>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</si>
  <si>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</si>
  <si>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</si>
  <si>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</si>
  <si>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</si>
  <si>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</si>
  <si>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</si>
  <si>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</si>
  <si>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</si>
  <si>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</si>
  <si>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</si>
  <si>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</si>
  <si>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</si>
  <si>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</si>
  <si>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</si>
  <si>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</si>
  <si>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</si>
  <si>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</si>
  <si>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</si>
  <si>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</si>
  <si>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</si>
  <si>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</si>
  <si>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</si>
  <si>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</si>
  <si>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</si>
  <si>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</si>
  <si>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</si>
  <si>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</si>
  <si>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</si>
  <si>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</si>
  <si>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</si>
  <si>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</si>
  <si>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</si>
  <si>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</si>
  <si>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</si>
  <si>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</si>
  <si>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</si>
  <si>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</si>
  <si>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</si>
  <si>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</si>
  <si>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</si>
  <si>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</si>
  <si>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</si>
  <si>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</si>
  <si>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</si>
  <si>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</si>
  <si>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</si>
  <si>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</si>
  <si>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</si>
  <si>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</si>
  <si>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</si>
  <si>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</si>
  <si>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</si>
  <si>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</si>
  <si>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</si>
  <si>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</si>
  <si>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</si>
  <si>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</si>
  <si>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</si>
  <si>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</si>
  <si>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</si>
  <si>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</si>
  <si>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</si>
  <si>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</si>
  <si>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</si>
  <si>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</si>
  <si>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</si>
  <si>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</si>
  <si>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</si>
  <si>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</si>
  <si>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</si>
  <si>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</si>
  <si>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</si>
  <si>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</si>
  <si>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</si>
  <si>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</si>
  <si>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</si>
  <si>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</si>
  <si>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</si>
  <si>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</si>
  <si>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</si>
  <si>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</si>
  <si>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</si>
  <si>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</si>
  <si>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</si>
  <si>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</si>
  <si>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</si>
  <si>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</si>
  <si>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</si>
  <si>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</si>
  <si>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</si>
  <si>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</si>
  <si>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</si>
  <si>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</si>
  <si>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</si>
  <si>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</si>
  <si>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</si>
  <si>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</si>
  <si>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</si>
  <si>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</si>
  <si>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</si>
  <si>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</si>
  <si>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</si>
  <si>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</si>
  <si>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</si>
  <si>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</si>
  <si>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</si>
  <si>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</si>
  <si>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</si>
  <si>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</si>
  <si>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</si>
  <si>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</si>
  <si>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</si>
  <si>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</si>
  <si>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</si>
  <si>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</si>
  <si>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</si>
  <si>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</si>
  <si>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</si>
  <si>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</si>
  <si>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</si>
  <si>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</si>
  <si>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</si>
  <si>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</si>
  <si>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</si>
  <si>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</si>
  <si>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</si>
  <si>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</si>
  <si>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</si>
  <si>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</si>
  <si>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</si>
  <si>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</si>
  <si>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</si>
  <si>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</si>
  <si>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</si>
  <si>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</si>
  <si>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</si>
  <si>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</si>
  <si>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</si>
  <si>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</si>
  <si>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</si>
  <si>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</si>
  <si>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</si>
  <si>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</si>
  <si>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</si>
  <si>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</si>
  <si>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</si>
  <si>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</si>
  <si>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</si>
  <si>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</si>
  <si>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</si>
  <si>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</si>
  <si>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</si>
  <si>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</si>
  <si>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</si>
  <si>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</si>
  <si>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</si>
  <si>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</si>
  <si>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</si>
  <si>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</si>
  <si>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</si>
  <si>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</si>
  <si>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</si>
  <si>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</si>
  <si>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</si>
  <si>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</si>
  <si>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</si>
  <si>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</si>
  <si>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</si>
  <si>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</si>
  <si>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</si>
  <si>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</si>
  <si>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</si>
  <si>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</si>
  <si>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</si>
  <si>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</si>
  <si>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</si>
  <si>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</si>
  <si>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</si>
  <si>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</si>
  <si>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</si>
  <si>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</si>
  <si>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</si>
  <si>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</si>
  <si>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</si>
  <si>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</si>
  <si>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</si>
  <si>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</si>
  <si>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</si>
  <si>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</si>
  <si>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</si>
  <si>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</si>
  <si>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</si>
  <si>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</si>
  <si>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</si>
  <si>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</si>
  <si>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</si>
  <si>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</si>
  <si>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</si>
  <si>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</si>
  <si>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</si>
  <si>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</si>
  <si>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</si>
  <si>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</si>
  <si>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</si>
  <si>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</si>
  <si>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</si>
  <si>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</si>
  <si>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</si>
  <si>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</si>
  <si>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</si>
  <si>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</si>
  <si>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</si>
  <si>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</si>
  <si>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</si>
  <si>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</si>
  <si>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</si>
  <si>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</si>
  <si>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</si>
  <si>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</si>
  <si>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</si>
  <si>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</si>
  <si>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</si>
  <si>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</si>
  <si>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</si>
  <si>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</si>
  <si>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</si>
  <si>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</si>
  <si>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</si>
  <si>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</si>
  <si>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</si>
  <si>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</si>
  <si>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</si>
  <si>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</si>
  <si>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</si>
  <si>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</si>
  <si>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</si>
  <si>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</si>
  <si>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</si>
  <si>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</si>
  <si>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</si>
  <si>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</si>
  <si>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</si>
  <si>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</si>
  <si>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</si>
  <si>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</si>
  <si>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</si>
  <si>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</si>
  <si>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</si>
  <si>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</si>
  <si>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</si>
  <si>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</si>
  <si>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</si>
  <si>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</si>
  <si>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</si>
  <si>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</si>
  <si>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</si>
  <si>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</si>
  <si>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</si>
  <si>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</si>
  <si>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</si>
  <si>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</si>
  <si>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</si>
  <si>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</si>
  <si>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</si>
  <si>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</si>
  <si>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</si>
  <si>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</si>
  <si>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</si>
  <si>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</si>
  <si>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</si>
  <si>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</si>
  <si>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</si>
  <si>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</si>
  <si>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</si>
  <si>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</si>
  <si>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</si>
  <si>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</si>
  <si>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</si>
  <si>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</si>
  <si>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</si>
  <si>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</si>
  <si>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</si>
  <si>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</si>
  <si>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</si>
  <si>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</si>
  <si>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</si>
  <si>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</si>
  <si>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</si>
  <si>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</si>
  <si>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</si>
  <si>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</si>
  <si>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</si>
  <si>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</si>
  <si>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</si>
  <si>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</si>
  <si>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</si>
  <si>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</si>
  <si>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</si>
  <si>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</si>
  <si>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</si>
  <si>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</si>
  <si>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</si>
  <si>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</si>
  <si>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</si>
  <si>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</si>
  <si>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</si>
  <si>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</si>
  <si>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</si>
  <si>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</si>
  <si>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</si>
  <si>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</si>
  <si>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</si>
  <si>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</si>
  <si>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</si>
  <si>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</si>
  <si>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</si>
  <si>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</si>
  <si>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</si>
  <si>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</si>
  <si>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</si>
  <si>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</si>
  <si>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</si>
  <si>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</si>
  <si>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</si>
  <si>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</si>
  <si>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</si>
  <si>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</si>
  <si>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</si>
  <si>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</si>
  <si>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</si>
  <si>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</si>
  <si>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</si>
  <si>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</si>
  <si>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</si>
  <si>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</si>
  <si>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</si>
  <si>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</si>
  <si>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</si>
  <si>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</si>
  <si>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</si>
  <si>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</si>
  <si>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</si>
  <si>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</si>
  <si>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</si>
  <si>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</si>
  <si>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</si>
  <si>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</si>
  <si>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</si>
  <si>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</si>
  <si>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</si>
  <si>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</si>
  <si>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</si>
  <si>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</si>
  <si>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</si>
  <si>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</si>
  <si>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</si>
  <si>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</si>
  <si>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</si>
  <si>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</si>
  <si>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</si>
  <si>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</si>
  <si>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</si>
  <si>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</si>
  <si>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</si>
  <si>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</si>
  <si>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</si>
  <si>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</si>
  <si>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</si>
  <si>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</si>
  <si>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</si>
  <si>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</si>
  <si>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</si>
  <si>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</si>
  <si>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</si>
  <si>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</si>
  <si>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</si>
  <si>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</si>
  <si>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</si>
  <si>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</si>
  <si>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</si>
  <si>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</si>
  <si>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</si>
  <si>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</si>
  <si>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</si>
  <si>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</si>
  <si>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</si>
  <si>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</si>
  <si>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</si>
  <si>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</si>
  <si>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</si>
  <si>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</si>
  <si>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</si>
  <si>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</si>
  <si>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</si>
  <si>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</si>
  <si>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</si>
  <si>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</si>
  <si>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</si>
  <si>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</si>
  <si>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</si>
  <si>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</si>
  <si>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</si>
  <si>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</si>
  <si>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</si>
  <si>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</si>
  <si>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</si>
  <si>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</si>
  <si>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</si>
  <si>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</si>
  <si>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</si>
  <si>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</si>
  <si>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</si>
  <si>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</si>
  <si>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</si>
  <si>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</si>
  <si>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</si>
  <si>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</si>
  <si>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</si>
  <si>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</si>
  <si>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</si>
  <si>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</si>
  <si>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</si>
  <si>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</si>
  <si>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</si>
  <si>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</si>
  <si>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</si>
  <si>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</si>
  <si>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</si>
  <si>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</si>
  <si>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</si>
  <si>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</si>
  <si>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</si>
  <si>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</si>
  <si>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</si>
  <si>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</si>
  <si>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</si>
  <si>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</si>
  <si>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</si>
  <si>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</si>
  <si>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</si>
  <si>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</si>
  <si>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</si>
  <si>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</si>
  <si>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</si>
  <si>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</si>
  <si>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</si>
  <si>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</si>
  <si>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</si>
  <si>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</si>
  <si>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</si>
  <si>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</si>
  <si>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</si>
  <si>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</si>
  <si>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</si>
  <si>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</si>
  <si>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</si>
  <si>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</si>
  <si>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</si>
  <si>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</si>
  <si>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</si>
  <si>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</si>
  <si>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</si>
  <si>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</si>
  <si>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</si>
  <si>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</si>
  <si>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</si>
  <si>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</si>
  <si>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</si>
  <si>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</si>
  <si>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</si>
  <si>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</si>
  <si>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</si>
  <si>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</si>
  <si>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</si>
  <si>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</si>
  <si>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</si>
  <si>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</si>
  <si>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</si>
  <si>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</si>
  <si>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</si>
  <si>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</si>
  <si>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</si>
  <si>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</si>
  <si>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</si>
  <si>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</si>
  <si>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</si>
  <si>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</si>
  <si>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</si>
  <si>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</si>
  <si>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</si>
  <si>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</si>
  <si>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</si>
  <si>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</si>
  <si>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</si>
  <si>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</si>
  <si>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</si>
  <si>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</si>
  <si>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</si>
  <si>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</si>
  <si>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</si>
  <si>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</si>
  <si>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</si>
  <si>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</si>
  <si>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</si>
  <si>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</si>
  <si>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</si>
  <si>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</si>
  <si>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</si>
  <si>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</si>
  <si>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</si>
  <si>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</si>
  <si>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</si>
  <si>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</si>
  <si>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</si>
  <si>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</si>
  <si>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</si>
  <si>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</si>
  <si>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</si>
  <si>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</si>
  <si>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</si>
  <si>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</si>
  <si>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</si>
  <si>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</si>
  <si>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</si>
  <si>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</si>
  <si>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</si>
  <si>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</si>
  <si>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</si>
  <si>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</si>
  <si>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</si>
  <si>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</si>
  <si>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</si>
  <si>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</si>
  <si>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</si>
  <si>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</si>
  <si>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</si>
  <si>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</si>
  <si>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</si>
  <si>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</si>
  <si>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</si>
  <si>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</si>
  <si>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</si>
  <si>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</si>
  <si>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</si>
  <si>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</si>
  <si>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</si>
  <si>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</si>
  <si>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</si>
  <si>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</si>
  <si>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</si>
  <si>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</si>
  <si>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</si>
  <si>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</si>
  <si>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</si>
  <si>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</si>
  <si>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</si>
  <si>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</si>
  <si>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</si>
  <si>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</si>
  <si>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</si>
  <si>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</si>
  <si>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</si>
  <si>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</si>
  <si>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</si>
  <si>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</si>
  <si>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</si>
  <si>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</si>
  <si>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</si>
  <si>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</si>
  <si>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</si>
  <si>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</si>
  <si>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</si>
  <si>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</si>
  <si>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</si>
  <si>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</si>
  <si>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</si>
  <si>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</si>
  <si>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</si>
  <si>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</si>
  <si>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</si>
  <si>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</si>
  <si>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</si>
  <si>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</si>
  <si>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</si>
  <si>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</si>
  <si>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</si>
  <si>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</si>
  <si>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</si>
  <si>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</si>
  <si>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</si>
  <si>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</si>
  <si>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</si>
  <si>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</si>
  <si>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</si>
  <si>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</si>
  <si>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</si>
  <si>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</si>
  <si>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</si>
  <si>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</si>
  <si>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</si>
  <si>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</si>
  <si>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</si>
  <si>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</si>
  <si>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</si>
  <si>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</si>
  <si>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</si>
  <si>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</si>
  <si>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</si>
  <si>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</si>
  <si>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</si>
  <si>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</si>
  <si>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</si>
  <si>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</si>
  <si>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</si>
  <si>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</si>
  <si>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</si>
  <si>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</si>
  <si>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</si>
  <si>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</si>
  <si>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</si>
  <si>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</si>
  <si>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</si>
  <si>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</si>
  <si>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</si>
  <si>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</si>
  <si>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</si>
  <si>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</si>
  <si>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</si>
  <si>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</si>
  <si>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</si>
  <si>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</si>
  <si>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</si>
  <si>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</si>
  <si>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</si>
  <si>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</si>
  <si>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</si>
  <si>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</si>
  <si>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</si>
  <si>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</si>
  <si>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</si>
  <si>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</si>
  <si>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</si>
  <si>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</si>
  <si>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</si>
  <si>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</si>
  <si>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</si>
  <si>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</si>
  <si>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</si>
  <si>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</si>
  <si>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</si>
  <si>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</si>
  <si>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</si>
  <si>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</si>
  <si>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</si>
  <si>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</si>
  <si>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</si>
  <si>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</si>
  <si>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</si>
  <si>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</si>
  <si>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</si>
  <si>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</si>
  <si>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</si>
  <si>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</si>
  <si>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</si>
  <si>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</si>
  <si>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</si>
  <si>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</si>
  <si>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</si>
  <si>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</si>
  <si>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</si>
  <si>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</si>
  <si>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</si>
  <si>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</si>
  <si>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</si>
  <si>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</si>
  <si>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</si>
  <si>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</si>
  <si>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</si>
  <si>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</si>
  <si>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</si>
  <si>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</si>
  <si>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</si>
  <si>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</si>
  <si>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</si>
  <si>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</si>
  <si>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</si>
  <si>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</si>
  <si>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</si>
  <si>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</si>
  <si>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</si>
  <si>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</si>
  <si>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</si>
  <si>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</si>
  <si>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</si>
  <si>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</si>
  <si>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</si>
  <si>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</si>
  <si>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</si>
  <si>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</si>
  <si>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</si>
  <si>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</si>
  <si>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</si>
  <si>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</si>
  <si>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</si>
  <si>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</si>
  <si>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</si>
  <si>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</si>
  <si>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</si>
  <si>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</si>
  <si>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</si>
  <si>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</si>
  <si>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</si>
  <si>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</si>
  <si>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</si>
  <si>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</si>
  <si>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</si>
  <si>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</si>
  <si>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</si>
  <si>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</si>
  <si>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</si>
  <si>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</si>
  <si>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</si>
  <si>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</si>
  <si>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</si>
  <si>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</si>
  <si>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</si>
  <si>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</si>
  <si>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</si>
  <si>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</si>
  <si>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</si>
  <si>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</si>
  <si>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</si>
  <si>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</si>
  <si>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</si>
  <si>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</si>
  <si>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</si>
  <si>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</si>
  <si>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</si>
  <si>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</si>
  <si>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</si>
  <si>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</si>
  <si>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</si>
  <si>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</si>
  <si>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</si>
  <si>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</si>
  <si>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</si>
  <si>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</si>
  <si>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</si>
  <si>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</si>
  <si>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</si>
  <si>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</si>
  <si>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</si>
  <si>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</si>
  <si>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</si>
  <si>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</si>
  <si>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</si>
  <si>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</si>
  <si>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</si>
  <si>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</si>
  <si>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</si>
  <si>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</si>
  <si>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</si>
  <si>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</si>
  <si>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</si>
  <si>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</si>
  <si>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</si>
  <si>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</si>
  <si>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</si>
  <si>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</si>
  <si>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</si>
  <si>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</si>
  <si>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</si>
  <si>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</si>
  <si>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</si>
  <si>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</si>
  <si>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</si>
  <si>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</si>
  <si>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</si>
  <si>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</si>
  <si>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</si>
  <si>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</si>
  <si>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</si>
  <si>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</si>
  <si>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</si>
  <si>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</si>
  <si>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</si>
  <si>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</si>
  <si>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</si>
  <si>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</si>
  <si>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</si>
  <si>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</si>
  <si>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</si>
  <si>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</si>
  <si>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</si>
  <si>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</si>
  <si>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</si>
  <si>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</si>
  <si>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</si>
  <si>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</si>
  <si>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</si>
  <si>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</si>
  <si>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</si>
  <si>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</si>
  <si>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</si>
  <si>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</si>
  <si>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</si>
  <si>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</si>
  <si>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</si>
  <si>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</si>
  <si>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</si>
  <si>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</si>
  <si>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</si>
  <si>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</si>
  <si>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</si>
  <si>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</si>
  <si>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</si>
  <si>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</si>
  <si>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</si>
  <si>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</si>
  <si>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</si>
  <si>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</si>
  <si>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</si>
  <si>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</si>
  <si>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</si>
  <si>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</si>
  <si>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</si>
  <si>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</si>
  <si>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</si>
  <si>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</si>
  <si>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</si>
  <si>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</si>
  <si>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</si>
  <si>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</si>
  <si>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</si>
  <si>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</si>
  <si>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</si>
  <si>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</si>
  <si>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</si>
  <si>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</si>
  <si>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</si>
  <si>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</si>
  <si>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</si>
  <si>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</si>
  <si>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</si>
  <si>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</si>
  <si>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</si>
  <si>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</si>
  <si>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</si>
  <si>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</si>
  <si>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</si>
  <si>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</si>
  <si>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</si>
  <si>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</si>
  <si>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</si>
  <si>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</si>
  <si>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</si>
  <si>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</si>
  <si>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</si>
  <si>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</si>
  <si>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</si>
  <si>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</si>
  <si>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</si>
  <si>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</si>
  <si>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</si>
  <si>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</si>
  <si>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</si>
  <si>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</si>
  <si>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</si>
  <si>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</si>
  <si>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</si>
  <si>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</si>
  <si>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</si>
  <si>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</si>
  <si>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</si>
  <si>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</si>
  <si>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</si>
  <si>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</si>
  <si>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</si>
  <si>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</si>
  <si>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</si>
  <si>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</si>
  <si>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</si>
  <si>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</si>
  <si>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</si>
  <si>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</si>
  <si>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</si>
  <si>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</si>
  <si>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</si>
  <si>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</si>
  <si>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</si>
  <si>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</si>
  <si>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</si>
  <si>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</si>
  <si>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</si>
  <si>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</si>
  <si>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</si>
  <si>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</si>
  <si>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</si>
  <si>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</si>
  <si>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</si>
  <si>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</si>
  <si>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</si>
  <si>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</si>
  <si>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</si>
  <si>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</si>
  <si>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</si>
  <si>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</si>
  <si>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</si>
  <si>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</si>
  <si>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</si>
  <si>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</si>
  <si>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</si>
  <si>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</si>
  <si>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</si>
  <si>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</si>
  <si>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</si>
  <si>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</si>
  <si>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</si>
  <si>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</si>
  <si>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</si>
  <si>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</si>
  <si>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</si>
  <si>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</si>
  <si>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</si>
  <si>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</si>
  <si>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</si>
  <si>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</si>
  <si>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</si>
  <si>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</si>
  <si>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</si>
  <si>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</si>
  <si>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</si>
  <si>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</si>
  <si>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</si>
  <si>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</si>
  <si>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</si>
  <si>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</si>
  <si>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</si>
  <si>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</si>
  <si>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</si>
  <si>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</si>
  <si>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</si>
  <si>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</si>
  <si>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</si>
  <si>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</si>
  <si>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</si>
  <si>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</si>
  <si>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</si>
  <si>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</si>
  <si>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</si>
  <si>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</si>
  <si>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</si>
  <si>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</si>
  <si>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</si>
  <si>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</si>
  <si>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</si>
  <si>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</si>
  <si>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</si>
  <si>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</si>
  <si>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</si>
  <si>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</si>
  <si>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</si>
  <si>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</si>
  <si>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</si>
  <si>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</si>
  <si>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</si>
  <si>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</si>
  <si>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</si>
  <si>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</si>
  <si>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</si>
  <si>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</si>
  <si>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</si>
  <si>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</si>
  <si>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</si>
  <si>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</si>
  <si>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</si>
  <si>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</si>
  <si>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</si>
  <si>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</si>
  <si>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</si>
  <si>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</si>
  <si>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</si>
  <si>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</si>
  <si>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</si>
  <si>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</si>
  <si>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</si>
  <si>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</si>
  <si>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</si>
  <si>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</si>
  <si>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</si>
  <si>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</si>
  <si>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</si>
  <si>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</si>
  <si>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</si>
  <si>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</si>
  <si>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</si>
  <si>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</si>
  <si>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</si>
  <si>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</si>
  <si>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</si>
  <si>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</si>
  <si>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</si>
  <si>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</si>
  <si>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</si>
  <si>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</si>
  <si>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</si>
  <si>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</si>
  <si>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</si>
  <si>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</si>
  <si>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</si>
  <si>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</si>
  <si>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</si>
  <si>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</si>
  <si>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</si>
  <si>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</si>
  <si>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</si>
  <si>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</si>
  <si>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</si>
  <si>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</si>
  <si>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</si>
  <si>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</si>
  <si>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</si>
  <si>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</si>
  <si>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</si>
  <si>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</si>
  <si>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</si>
  <si>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</si>
  <si>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</si>
  <si>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</si>
  <si>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</si>
  <si>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</si>
  <si>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</si>
  <si>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</si>
  <si>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</si>
  <si>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</si>
  <si>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</si>
  <si>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</si>
  <si>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</si>
  <si>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</si>
  <si>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</si>
  <si>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</si>
  <si>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</si>
  <si>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</si>
  <si>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</si>
  <si>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</si>
  <si>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</si>
  <si>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</si>
  <si>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</si>
  <si>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</si>
  <si>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</si>
  <si>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</si>
  <si>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</si>
  <si>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</si>
  <si>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</si>
  <si>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</si>
  <si>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</si>
  <si>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</si>
  <si>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</si>
  <si>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</si>
  <si>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</si>
  <si>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</si>
  <si>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</si>
  <si>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</si>
  <si>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</si>
  <si>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</si>
  <si>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</si>
  <si>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</si>
  <si>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</si>
  <si>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</si>
  <si>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</si>
  <si>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</si>
  <si>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</si>
  <si>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</si>
  <si>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</si>
  <si>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</si>
  <si>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</si>
  <si>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</si>
  <si>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</si>
  <si>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</si>
  <si>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</si>
  <si>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</si>
  <si>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</si>
  <si>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</si>
  <si>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</si>
  <si>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</si>
  <si>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</si>
  <si>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</si>
  <si>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</si>
  <si>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</si>
  <si>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</si>
  <si>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</si>
  <si>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</si>
  <si>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</si>
  <si>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</si>
  <si>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</si>
  <si>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</si>
  <si>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</si>
  <si>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</si>
  <si>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</si>
  <si>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</si>
  <si>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</si>
  <si>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</si>
  <si>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</si>
  <si>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</si>
  <si>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</si>
  <si>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</si>
  <si>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</si>
  <si>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</si>
  <si>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</si>
  <si>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</si>
  <si>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</si>
  <si>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</si>
  <si>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</si>
  <si>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</si>
  <si>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</si>
  <si>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</si>
  <si>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</si>
  <si>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</si>
  <si>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</si>
  <si>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</si>
  <si>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</si>
  <si>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</si>
  <si>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</si>
  <si>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</si>
  <si>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</si>
  <si>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</si>
  <si>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</si>
  <si>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</si>
  <si>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</si>
  <si>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</si>
  <si>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</si>
  <si>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</si>
  <si>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</si>
  <si>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</si>
  <si>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</si>
  <si>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</si>
  <si>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</si>
  <si>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</si>
  <si>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</si>
  <si>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</si>
  <si>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</si>
  <si>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</si>
  <si>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</si>
  <si>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</si>
  <si>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</si>
  <si>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</si>
  <si>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</si>
  <si>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</si>
  <si>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</si>
  <si>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</si>
  <si>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</si>
  <si>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</si>
  <si>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</si>
  <si>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</si>
  <si>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</si>
  <si>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</si>
  <si>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</si>
  <si>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</si>
  <si>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</si>
  <si>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</si>
  <si>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</si>
  <si>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</si>
  <si>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</si>
  <si>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</si>
  <si>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</si>
  <si>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</si>
  <si>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</si>
  <si>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</si>
  <si>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</si>
  <si>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</si>
  <si>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</si>
  <si>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</si>
  <si>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</si>
  <si>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</si>
  <si>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</si>
  <si>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</si>
  <si>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</si>
  <si>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</si>
  <si>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</si>
  <si>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</si>
  <si>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</si>
  <si>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</si>
  <si>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</si>
  <si>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</si>
  <si>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</si>
  <si>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</si>
  <si>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</si>
  <si>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</si>
  <si>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</si>
  <si>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</si>
  <si>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</si>
  <si>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</si>
  <si>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</si>
  <si>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</si>
  <si>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</si>
  <si>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</si>
  <si>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</si>
  <si>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</si>
  <si>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</si>
  <si>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</si>
  <si>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</si>
  <si>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</si>
  <si>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</si>
  <si>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</si>
  <si>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</si>
  <si>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</si>
  <si>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</si>
  <si>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</si>
  <si>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</si>
  <si>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</si>
  <si>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</si>
  <si>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</si>
  <si>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</si>
  <si>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</si>
  <si>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</si>
  <si>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</si>
  <si>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</si>
  <si>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</si>
  <si>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</si>
  <si>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</si>
  <si>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</si>
  <si>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</si>
  <si>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</si>
  <si>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</si>
  <si>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</si>
  <si>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</si>
  <si>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</si>
  <si>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</si>
  <si>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</si>
  <si>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</si>
  <si>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</si>
  <si>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</si>
  <si>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</si>
  <si>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</si>
  <si>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</si>
  <si>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</si>
  <si>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</si>
  <si>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</si>
  <si>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</si>
  <si>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</si>
  <si>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</si>
  <si>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</si>
  <si>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</si>
  <si>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</si>
  <si>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</si>
  <si>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</si>
  <si>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</si>
  <si>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</si>
  <si>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</si>
  <si>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</si>
  <si>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</si>
  <si>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</si>
  <si>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</si>
  <si>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</si>
  <si>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</si>
  <si>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</si>
  <si>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</si>
  <si>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</si>
  <si>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</si>
  <si>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</si>
  <si>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</si>
  <si>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</si>
  <si>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</si>
  <si>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</si>
  <si>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</si>
  <si>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</si>
  <si>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</si>
  <si>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</si>
  <si>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</si>
  <si>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</si>
  <si>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</si>
  <si>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</si>
  <si>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</si>
  <si>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</si>
  <si>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</si>
  <si>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</si>
  <si>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</si>
  <si>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</si>
  <si>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</si>
  <si>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</si>
  <si>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</si>
  <si>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</si>
  <si>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</si>
  <si>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</si>
  <si>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</si>
  <si>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</si>
  <si>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</si>
  <si>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</si>
  <si>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</si>
  <si>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</si>
  <si>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</si>
  <si>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</si>
  <si>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</si>
  <si>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</si>
  <si>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</si>
  <si>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</si>
  <si>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</si>
  <si>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</si>
  <si>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</si>
  <si>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</si>
  <si>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</si>
  <si>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</si>
  <si>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</si>
  <si>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</si>
  <si>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</si>
  <si>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</si>
  <si>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</si>
  <si>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</si>
  <si>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</si>
  <si>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</si>
  <si>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</si>
  <si>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</si>
  <si>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</si>
  <si>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</si>
  <si>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</si>
  <si>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</si>
  <si>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</si>
  <si>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</si>
  <si>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</si>
  <si>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</si>
  <si>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</si>
  <si>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</si>
  <si>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</si>
  <si>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</si>
  <si>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</si>
  <si>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</si>
  <si>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</si>
  <si>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</si>
  <si>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</si>
  <si>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</si>
  <si>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</si>
  <si>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</si>
  <si>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</si>
  <si>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</si>
  <si>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</si>
  <si>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</si>
  <si>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</si>
  <si>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</si>
  <si>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</si>
  <si>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</si>
  <si>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</si>
  <si>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</si>
  <si>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</si>
  <si>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</si>
  <si>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</si>
  <si>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</si>
  <si>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</si>
  <si>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</si>
  <si>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</si>
  <si>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</si>
  <si>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</si>
  <si>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</si>
  <si>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</si>
  <si>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</si>
  <si>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</si>
  <si>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</si>
  <si>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</si>
  <si>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</si>
  <si>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</si>
  <si>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</si>
  <si>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</si>
  <si>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</si>
  <si>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</si>
  <si>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</si>
  <si>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</si>
  <si>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</si>
  <si>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</si>
  <si>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</si>
  <si>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</si>
  <si>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</si>
  <si>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</si>
  <si>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</si>
  <si>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</si>
  <si>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</si>
  <si>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</si>
  <si>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</si>
  <si>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</si>
  <si>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</si>
  <si>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</si>
  <si>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</si>
  <si>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</si>
  <si>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</si>
  <si>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</si>
  <si>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</si>
  <si>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</si>
  <si>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</si>
  <si>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</si>
  <si>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</si>
  <si>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</si>
  <si>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</si>
  <si>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</si>
  <si>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</si>
  <si>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</si>
  <si>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</si>
  <si>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</si>
  <si>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</si>
  <si>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</si>
  <si>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</si>
  <si>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</si>
  <si>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</si>
  <si>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</si>
  <si>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</si>
  <si>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</si>
  <si>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</si>
  <si>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</si>
  <si>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</si>
  <si>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</si>
  <si>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</si>
  <si>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</si>
  <si>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</si>
  <si>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</si>
  <si>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</si>
  <si>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</si>
  <si>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</si>
  <si>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</si>
  <si>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</si>
  <si>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</si>
  <si>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</si>
  <si>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</si>
  <si>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</si>
  <si>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</si>
  <si>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</si>
  <si>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</si>
  <si>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</si>
  <si>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</si>
  <si>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</si>
  <si>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</si>
  <si>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</si>
  <si>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</si>
  <si>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</si>
  <si>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</si>
  <si>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</si>
  <si>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</si>
  <si>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</si>
  <si>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</si>
  <si>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</si>
  <si>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</si>
  <si>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</si>
  <si>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</si>
  <si>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</si>
  <si>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</si>
  <si>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</si>
  <si>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</si>
  <si>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</si>
  <si>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</si>
  <si>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</si>
  <si>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</si>
  <si>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</si>
  <si>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</si>
  <si>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</si>
  <si>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</si>
  <si>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</si>
  <si>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</si>
  <si>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</si>
  <si>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</si>
  <si>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</si>
  <si>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</si>
  <si>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</si>
  <si>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</si>
  <si>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</si>
  <si>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</si>
  <si>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</si>
  <si>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</si>
  <si>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</si>
  <si>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</si>
  <si>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</si>
  <si>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</si>
  <si>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</si>
  <si>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</si>
  <si>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</si>
  <si>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</si>
  <si>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</si>
  <si>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</si>
  <si>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</si>
  <si>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</si>
  <si>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</si>
  <si>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</si>
  <si>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</si>
  <si>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</si>
  <si>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</si>
  <si>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</si>
  <si>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</si>
  <si>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</si>
  <si>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</si>
  <si>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</si>
  <si>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</si>
  <si>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</si>
  <si>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</si>
  <si>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</si>
  <si>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</si>
  <si>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</si>
  <si>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</si>
  <si>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</si>
  <si>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</si>
  <si>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</si>
  <si>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</si>
  <si>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</si>
  <si>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</si>
  <si>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</si>
  <si>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</si>
  <si>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</si>
  <si>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</si>
  <si>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</si>
  <si>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</si>
  <si>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</si>
  <si>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</si>
  <si>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</si>
  <si>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</si>
  <si>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</si>
  <si>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</si>
  <si>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</si>
  <si>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</si>
  <si>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</si>
  <si>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</si>
  <si>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</si>
  <si>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</si>
  <si>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</si>
  <si>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</si>
  <si>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</si>
  <si>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</si>
  <si>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</si>
  <si>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</si>
  <si>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</si>
  <si>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</si>
  <si>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</si>
  <si>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</si>
  <si>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</si>
  <si>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</si>
  <si>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</si>
  <si>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</si>
  <si>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</si>
  <si>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</si>
  <si>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</si>
  <si>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</si>
  <si>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</si>
  <si>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</si>
  <si>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</si>
  <si>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</si>
  <si>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</si>
  <si>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</si>
  <si>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</si>
  <si>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</si>
  <si>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</si>
  <si>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</si>
  <si>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</si>
  <si>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</si>
  <si>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</si>
  <si>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</si>
  <si>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</si>
  <si>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</si>
  <si>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</si>
  <si>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</si>
  <si>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</si>
  <si>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</si>
  <si>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</si>
  <si>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</si>
  <si>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</si>
  <si>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</si>
  <si>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</si>
  <si>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</si>
  <si>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</si>
  <si>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</si>
  <si>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</si>
  <si>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</si>
  <si>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</si>
  <si>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</si>
  <si>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</si>
  <si>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</si>
  <si>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</si>
  <si>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</si>
  <si>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</si>
  <si>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</si>
  <si>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</si>
  <si>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</si>
  <si>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</si>
  <si>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</si>
  <si>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</si>
  <si>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</si>
  <si>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</si>
  <si>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</si>
  <si>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</si>
  <si>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</si>
  <si>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</si>
  <si>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</si>
  <si>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</si>
  <si>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</si>
  <si>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</si>
  <si>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</si>
  <si>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</si>
  <si>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</si>
  <si>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</si>
  <si>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</si>
  <si>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</si>
  <si>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</si>
  <si>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</si>
  <si>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</si>
  <si>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</si>
  <si>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</si>
  <si>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</si>
  <si>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</si>
  <si>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</si>
  <si>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</si>
  <si>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</si>
  <si>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</si>
  <si>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</si>
  <si>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</si>
  <si>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</si>
  <si>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</si>
  <si>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</si>
  <si>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</si>
  <si>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</si>
  <si>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</si>
  <si>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</si>
  <si>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</si>
  <si>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</si>
  <si>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</si>
  <si>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</si>
  <si>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</si>
  <si>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</si>
  <si>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</si>
  <si>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</si>
  <si>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</si>
  <si>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</si>
  <si>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</si>
  <si>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</si>
  <si>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</si>
  <si>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</si>
  <si>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</si>
  <si>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</si>
  <si>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</si>
  <si>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</si>
  <si>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</si>
  <si>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</si>
  <si>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</si>
  <si>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</si>
  <si>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</si>
  <si>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</si>
  <si>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</si>
  <si>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</si>
  <si>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</si>
  <si>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</si>
  <si>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</si>
  <si>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</si>
  <si>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</si>
  <si>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</si>
  <si>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</si>
  <si>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</si>
  <si>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</si>
  <si>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</si>
  <si>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</si>
  <si>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</si>
  <si>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</si>
  <si>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</si>
  <si>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</si>
  <si>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</si>
  <si>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</si>
  <si>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</si>
  <si>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</si>
  <si>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</si>
  <si>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</si>
  <si>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</si>
  <si>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</si>
  <si>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</si>
  <si>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</si>
  <si>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</si>
  <si>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</si>
  <si>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</si>
  <si>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</si>
  <si>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</si>
  <si>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</si>
  <si>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</si>
  <si>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</si>
  <si>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</si>
  <si>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</si>
  <si>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</si>
  <si>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</si>
  <si>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</si>
  <si>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</si>
  <si>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</si>
  <si>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</si>
  <si>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</si>
  <si>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</si>
  <si>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</si>
  <si>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</si>
  <si>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</si>
  <si>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</si>
  <si>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</si>
  <si>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</si>
  <si>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</si>
  <si>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</si>
  <si>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</si>
  <si>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</si>
  <si>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</si>
  <si>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</si>
  <si>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</si>
  <si>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</si>
  <si>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</si>
  <si>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</si>
  <si>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</si>
  <si>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</si>
  <si>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</si>
  <si>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</si>
  <si>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</si>
  <si>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</si>
  <si>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</si>
  <si>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</si>
  <si>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</si>
  <si>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</si>
  <si>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</si>
  <si>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</si>
  <si>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</si>
  <si>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</si>
  <si>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</si>
  <si>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</si>
  <si>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</si>
  <si>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</si>
  <si>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</si>
  <si>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</si>
  <si>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</si>
  <si>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</si>
  <si>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</si>
  <si>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</si>
  <si>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</si>
  <si>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</si>
  <si>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</si>
  <si>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</si>
  <si>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</si>
  <si>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</si>
  <si>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</si>
  <si>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</si>
  <si>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</si>
  <si>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</si>
  <si>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</si>
  <si>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</si>
  <si>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</si>
  <si>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</si>
  <si>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</si>
  <si>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</si>
  <si>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</si>
  <si>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</si>
  <si>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</si>
  <si>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</si>
  <si>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</si>
  <si>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</si>
  <si>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</si>
  <si>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</si>
  <si>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</si>
  <si>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</si>
  <si>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</si>
  <si>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</si>
  <si>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</si>
  <si>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</si>
  <si>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</si>
  <si>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</si>
  <si>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</si>
  <si>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</si>
  <si>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</si>
  <si>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</si>
  <si>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</si>
  <si>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</si>
  <si>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</si>
  <si>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</si>
  <si>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</si>
  <si>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</si>
  <si>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</si>
  <si>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</si>
  <si>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</si>
  <si>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</si>
  <si>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</si>
  <si>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</si>
  <si>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</si>
  <si>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</si>
  <si>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</si>
  <si>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</si>
  <si>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</si>
  <si>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</si>
  <si>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</si>
  <si>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</si>
  <si>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</si>
  <si>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</si>
  <si>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</si>
  <si>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</si>
  <si>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</si>
  <si>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</si>
  <si>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</si>
  <si>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</si>
  <si>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</si>
  <si>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</si>
  <si>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</si>
  <si>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</si>
  <si>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</si>
  <si>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</si>
  <si>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</si>
  <si>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</si>
  <si>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</si>
  <si>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</si>
  <si>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</si>
  <si>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</si>
  <si>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</si>
  <si>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</si>
  <si>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</si>
  <si>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</si>
  <si>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</si>
  <si>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</si>
  <si>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</si>
  <si>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</si>
  <si>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</si>
  <si>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</si>
  <si>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</si>
  <si>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</si>
  <si>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</si>
  <si>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</si>
  <si>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</si>
  <si>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</si>
  <si>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</si>
  <si>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</si>
  <si>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</si>
  <si>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</si>
  <si>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</si>
  <si>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</si>
  <si>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</si>
  <si>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</si>
  <si>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</si>
  <si>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</si>
  <si>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</si>
  <si>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</si>
  <si>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</si>
  <si>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</si>
  <si>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</si>
  <si>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</si>
  <si>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</si>
  <si>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</si>
  <si>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</si>
  <si>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</si>
  <si>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</si>
  <si>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</si>
  <si>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</si>
  <si>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</si>
  <si>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</si>
  <si>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</si>
  <si>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</si>
  <si>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</si>
  <si>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</si>
  <si>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</si>
  <si>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</si>
  <si>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</si>
  <si>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</si>
  <si>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</si>
  <si>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</si>
  <si>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</si>
  <si>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</si>
  <si>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</si>
  <si>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</si>
  <si>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</si>
  <si>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</si>
  <si>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</si>
  <si>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</si>
  <si>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</si>
  <si>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</si>
  <si>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</si>
  <si>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</si>
  <si>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</si>
  <si>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</si>
  <si>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</si>
  <si>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</si>
  <si>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</si>
  <si>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</si>
  <si>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</si>
  <si>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</si>
  <si>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</si>
  <si>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</si>
  <si>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</si>
  <si>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</si>
  <si>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</si>
  <si>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</si>
  <si>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</si>
  <si>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</si>
  <si>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</si>
  <si>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</si>
  <si>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</si>
  <si>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</si>
  <si>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</si>
  <si>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</si>
  <si>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</si>
  <si>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</si>
  <si>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</si>
  <si>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</si>
  <si>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</si>
  <si>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</si>
  <si>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</si>
  <si>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</si>
  <si>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</si>
  <si>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</si>
  <si>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</si>
  <si>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</si>
  <si>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</si>
  <si>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</si>
  <si>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</si>
  <si>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</si>
  <si>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</si>
  <si>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</si>
  <si>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</si>
  <si>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</si>
  <si>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</si>
  <si>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</si>
  <si>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</si>
  <si>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</si>
  <si>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</si>
  <si>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</si>
  <si>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</si>
  <si>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</si>
  <si>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</si>
  <si>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</si>
  <si>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</si>
  <si>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</si>
  <si>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</si>
  <si>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</si>
  <si>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</si>
  <si>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</si>
  <si>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</si>
  <si>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</si>
  <si>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</si>
  <si>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</si>
  <si>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</si>
  <si>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</si>
  <si>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</si>
  <si>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</si>
  <si>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</si>
  <si>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</si>
  <si>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</si>
  <si>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</si>
  <si>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</si>
  <si>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</si>
  <si>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</si>
  <si>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</si>
  <si>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</si>
  <si>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</si>
  <si>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</si>
  <si>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</si>
  <si>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</si>
  <si>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</si>
  <si>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</si>
  <si>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</si>
  <si>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</si>
  <si>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</si>
  <si>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</si>
  <si>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</si>
  <si>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</si>
  <si>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</si>
  <si>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</si>
  <si>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</si>
  <si>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</si>
  <si>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</si>
  <si>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</si>
  <si>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</si>
  <si>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</si>
  <si>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</si>
  <si>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</si>
  <si>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</si>
  <si>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</si>
  <si>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</si>
  <si>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</si>
  <si>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</si>
  <si>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</si>
  <si>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</si>
  <si>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</si>
  <si>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</si>
  <si>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</si>
  <si>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</si>
  <si>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</si>
  <si>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</si>
  <si>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</si>
  <si>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</si>
  <si>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</si>
  <si>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</si>
  <si>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</si>
  <si>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</si>
  <si>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</si>
  <si>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</si>
  <si>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</si>
  <si>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</si>
  <si>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</si>
  <si>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</si>
  <si>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</si>
  <si>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</si>
  <si>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</si>
  <si>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</si>
  <si>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</si>
  <si>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</si>
  <si>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</si>
  <si>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</si>
  <si>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</si>
  <si>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</si>
  <si>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</si>
  <si>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</si>
  <si>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</si>
  <si>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</si>
  <si>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</si>
  <si>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</si>
  <si>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</si>
  <si>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</si>
  <si>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</si>
  <si>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</si>
  <si>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</si>
  <si>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</si>
  <si>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</si>
  <si>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</si>
  <si>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</si>
  <si>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</si>
  <si>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</si>
  <si>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</si>
  <si>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</si>
  <si>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</si>
  <si>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</si>
  <si>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</si>
  <si>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</si>
  <si>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</si>
  <si>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</si>
  <si>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</si>
  <si>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</si>
  <si>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</si>
  <si>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</si>
  <si>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</si>
  <si>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</si>
  <si>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</si>
  <si>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</si>
  <si>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</si>
  <si>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</si>
  <si>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</si>
  <si>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</si>
  <si>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</si>
  <si>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</si>
  <si>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</si>
  <si>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</si>
  <si>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</si>
  <si>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</si>
  <si>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</si>
  <si>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</si>
  <si>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</si>
  <si>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</si>
  <si>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</si>
  <si>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</si>
  <si>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</si>
  <si>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</si>
  <si>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</si>
  <si>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</si>
  <si>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</si>
  <si>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</si>
  <si>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</si>
  <si>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</si>
  <si>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</si>
  <si>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</si>
  <si>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</si>
  <si>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</si>
  <si>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</si>
  <si>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</si>
  <si>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</si>
  <si>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</si>
  <si>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</si>
  <si>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</si>
  <si>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</si>
  <si>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</si>
  <si>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</si>
  <si>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</si>
  <si>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</si>
  <si>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</si>
  <si>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</si>
  <si>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</si>
  <si>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</si>
  <si>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</si>
  <si>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</si>
  <si>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</si>
  <si>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</si>
  <si>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</si>
  <si>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</si>
  <si>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</si>
  <si>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</si>
  <si>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</si>
  <si>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</si>
  <si>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</si>
  <si>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</si>
  <si>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</si>
  <si>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</si>
  <si>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</si>
  <si>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</si>
  <si>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</si>
  <si>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</si>
  <si>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</si>
  <si>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</si>
  <si>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</si>
  <si>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</si>
  <si>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</si>
  <si>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</si>
  <si>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</si>
  <si>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</si>
  <si>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</si>
  <si>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</si>
  <si>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</si>
  <si>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</si>
  <si>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</si>
  <si>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</si>
  <si>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</si>
  <si>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</si>
  <si>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</si>
  <si>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</si>
  <si>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</si>
  <si>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</si>
  <si>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</si>
  <si>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</si>
  <si>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</si>
  <si>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</si>
  <si>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</si>
  <si>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</si>
  <si>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</si>
  <si>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</si>
  <si>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</si>
  <si>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</si>
  <si>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</si>
  <si>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</si>
  <si>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</si>
  <si>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</si>
  <si>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</si>
  <si>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</si>
  <si>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</si>
  <si>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</si>
  <si>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</si>
  <si>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</si>
  <si>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</si>
  <si>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</si>
  <si>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</si>
  <si>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</si>
  <si>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</si>
  <si>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</si>
  <si>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</si>
  <si>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</si>
  <si>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</si>
  <si>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</si>
  <si>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</si>
  <si>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</si>
  <si>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</si>
  <si>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</si>
  <si>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</si>
  <si>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</si>
  <si>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</si>
  <si>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</si>
  <si>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</si>
  <si>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</si>
  <si>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</si>
  <si>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</si>
  <si>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</si>
  <si>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</si>
  <si>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</si>
  <si>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</si>
  <si>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</si>
  <si>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</si>
  <si>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</si>
  <si>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</si>
  <si>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</si>
  <si>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</si>
  <si>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</si>
  <si>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</si>
  <si>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</si>
  <si>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</si>
  <si>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</si>
  <si>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</si>
  <si>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</si>
  <si>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</si>
  <si>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</si>
  <si>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</si>
  <si>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</si>
  <si>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</si>
  <si>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</si>
  <si>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</si>
  <si>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</si>
  <si>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</si>
  <si>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</si>
  <si>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</si>
  <si>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</si>
  <si>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</si>
  <si>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</si>
  <si>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</si>
  <si>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</si>
  <si>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</si>
  <si>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</si>
  <si>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</si>
  <si>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</si>
  <si>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</si>
  <si>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</si>
  <si>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</si>
  <si>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</si>
  <si>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</si>
  <si>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</si>
  <si>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</si>
  <si>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</si>
  <si>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</si>
  <si>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</si>
  <si>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</si>
  <si>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</si>
  <si>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</si>
  <si>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</si>
  <si>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</si>
  <si>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</si>
  <si>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</si>
  <si>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</si>
  <si>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</si>
  <si>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</si>
  <si>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</si>
  <si>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</si>
  <si>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</si>
  <si>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</si>
  <si>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</si>
  <si>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</si>
  <si>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</si>
  <si>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</si>
  <si>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</si>
  <si>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</si>
  <si>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</si>
  <si>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</si>
  <si>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</si>
  <si>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</si>
  <si>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</si>
  <si>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</si>
  <si>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</si>
  <si>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</si>
  <si>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</si>
  <si>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</si>
  <si>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</si>
  <si>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</si>
  <si>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</si>
  <si>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</si>
  <si>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</si>
  <si>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</si>
  <si>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</si>
  <si>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</si>
  <si>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</si>
  <si>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</si>
  <si>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</si>
  <si>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</si>
  <si>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</si>
  <si>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</si>
  <si>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</si>
  <si>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</si>
  <si>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</si>
  <si>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</si>
  <si>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</si>
  <si>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</si>
  <si>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</si>
  <si>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</si>
  <si>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</si>
  <si>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</si>
  <si>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</si>
  <si>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</si>
  <si>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</si>
  <si>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</si>
  <si>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</si>
  <si>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</si>
  <si>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</si>
  <si>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</si>
  <si>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</si>
  <si>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</si>
  <si>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</si>
  <si>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</si>
  <si>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</si>
  <si>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</si>
  <si>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</si>
  <si>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</si>
  <si>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</si>
  <si>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</si>
  <si>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</si>
  <si>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</si>
  <si>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</si>
  <si>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</si>
  <si>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</si>
  <si>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</si>
  <si>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</si>
  <si>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</si>
  <si>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</si>
  <si>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</si>
  <si>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</si>
  <si>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</si>
  <si>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</si>
  <si>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</si>
  <si>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</si>
  <si>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</si>
  <si>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</si>
  <si>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</si>
  <si>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</si>
  <si>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</si>
  <si>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</si>
  <si>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</si>
  <si>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</si>
  <si>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</si>
  <si>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</si>
  <si>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</si>
  <si>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</si>
  <si>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</si>
  <si>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</si>
  <si>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</si>
  <si>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</si>
  <si>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</si>
  <si>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</si>
  <si>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</si>
  <si>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</si>
  <si>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</si>
  <si>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</si>
  <si>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</si>
  <si>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</si>
  <si>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</si>
  <si>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</si>
  <si>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</si>
  <si>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</si>
  <si>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</si>
  <si>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</si>
  <si>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</si>
  <si>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</si>
  <si>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</si>
  <si>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</si>
  <si>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</si>
  <si>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</si>
  <si>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</si>
  <si>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</si>
  <si>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</si>
  <si>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</si>
  <si>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</si>
  <si>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</si>
  <si>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</si>
  <si>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</si>
  <si>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</si>
  <si>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</si>
  <si>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</si>
  <si>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</si>
  <si>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</si>
  <si>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</si>
  <si>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</si>
  <si>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</si>
  <si>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</si>
  <si>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</si>
  <si>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</si>
  <si>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</si>
  <si>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</si>
  <si>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</si>
  <si>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</si>
  <si>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</si>
  <si>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</si>
  <si>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</si>
  <si>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</si>
  <si>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</si>
  <si>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</si>
  <si>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</si>
  <si>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</si>
  <si>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</si>
  <si>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</si>
  <si>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</si>
  <si>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</si>
  <si>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</si>
  <si>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</si>
  <si>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</si>
  <si>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</si>
  <si>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</si>
  <si>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</si>
  <si>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</si>
  <si>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</si>
  <si>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</si>
  <si>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</si>
  <si>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</si>
  <si>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</si>
  <si>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</si>
  <si>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</si>
  <si>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</si>
  <si>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</si>
  <si>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</si>
  <si>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</si>
  <si>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</si>
  <si>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</si>
  <si>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</si>
  <si>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</si>
  <si>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</si>
  <si>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</si>
  <si>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</si>
  <si>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</si>
  <si>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</si>
  <si>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</si>
  <si>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</si>
  <si>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</si>
  <si>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</si>
  <si>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</si>
  <si>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</si>
  <si>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</si>
  <si>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</si>
  <si>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</si>
  <si>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</si>
  <si>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</si>
  <si>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</si>
  <si>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</si>
  <si>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</si>
  <si>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</si>
  <si>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</si>
  <si>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</si>
  <si>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</si>
  <si>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</si>
  <si>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</si>
  <si>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</si>
  <si>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</si>
  <si>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</si>
  <si>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</si>
  <si>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</si>
  <si>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</si>
  <si>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</si>
  <si>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</si>
  <si>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</si>
  <si>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</si>
  <si>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</si>
  <si>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</si>
  <si>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</si>
  <si>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</si>
  <si>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</si>
  <si>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</si>
  <si>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</si>
  <si>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</si>
  <si>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</si>
  <si>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</si>
  <si>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</si>
  <si>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</si>
  <si>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</si>
  <si>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</si>
  <si>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</si>
  <si>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</si>
  <si>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</si>
  <si>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</si>
  <si>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</si>
  <si>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</si>
  <si>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</si>
  <si>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</si>
  <si>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</si>
  <si>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</si>
  <si>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</si>
  <si>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</si>
  <si>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</si>
  <si>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</si>
  <si>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</si>
  <si>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</si>
  <si>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</si>
  <si>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</si>
  <si>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</si>
  <si>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</si>
  <si>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</si>
  <si>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</si>
  <si>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</si>
  <si>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</si>
  <si>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</si>
  <si>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</si>
  <si>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</si>
  <si>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</si>
  <si>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</si>
  <si>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</si>
  <si>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</si>
  <si>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</si>
  <si>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</si>
  <si>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</si>
  <si>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</si>
  <si>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</si>
  <si>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</si>
  <si>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</si>
  <si>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</si>
  <si>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</si>
  <si>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</si>
  <si>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</si>
  <si>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</si>
  <si>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</si>
  <si>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</si>
  <si>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</si>
  <si>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</si>
  <si>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</si>
  <si>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</si>
  <si>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</si>
  <si>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</si>
  <si>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</si>
  <si>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</si>
  <si>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</si>
  <si>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</si>
  <si>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</si>
  <si>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</si>
  <si>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</si>
  <si>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</si>
  <si>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</si>
  <si>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</si>
  <si>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</si>
  <si>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</si>
  <si>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</si>
  <si>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</si>
  <si>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</si>
  <si>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</si>
  <si>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</si>
  <si>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</si>
  <si>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</si>
  <si>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</si>
  <si>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</si>
  <si>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</si>
  <si>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</si>
  <si>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</si>
  <si>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</si>
  <si>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</si>
  <si>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</si>
  <si>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</si>
  <si>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</si>
  <si>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</si>
  <si>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</si>
  <si>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</si>
  <si>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</si>
  <si>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</si>
  <si>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</si>
  <si>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</si>
  <si>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</si>
  <si>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</si>
  <si>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</si>
  <si>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</si>
  <si>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</si>
  <si>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</si>
  <si>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</si>
  <si>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</si>
  <si>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</si>
  <si>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</si>
  <si>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</si>
  <si>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</si>
  <si>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</si>
  <si>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</si>
  <si>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</si>
  <si>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</si>
  <si>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</si>
  <si>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</si>
  <si>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</si>
  <si>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</si>
  <si>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</si>
  <si>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</si>
  <si>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</si>
  <si>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</si>
  <si>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</si>
  <si>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</si>
  <si>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</si>
  <si>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</si>
  <si>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</si>
  <si>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</si>
  <si>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</si>
  <si>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</si>
  <si>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</si>
  <si>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</si>
  <si>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</si>
  <si>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</si>
  <si>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</si>
  <si>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</si>
  <si>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</si>
  <si>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</si>
  <si>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</si>
  <si>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</si>
  <si>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</si>
  <si>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</si>
  <si>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</si>
  <si>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</si>
  <si>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</si>
  <si>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</si>
  <si>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</si>
  <si>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</si>
  <si>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</si>
  <si>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</si>
  <si>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</si>
  <si>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</si>
  <si>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</si>
  <si>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</si>
  <si>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</si>
  <si>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</si>
  <si>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</si>
  <si>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</si>
  <si>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</si>
  <si>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</si>
  <si>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</si>
  <si>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</si>
  <si>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</si>
  <si>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</si>
  <si>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</si>
  <si>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</si>
  <si>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</si>
  <si>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</si>
  <si>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</si>
  <si>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</si>
  <si>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</si>
  <si>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</si>
  <si>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</si>
  <si>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</si>
  <si>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</si>
  <si>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</si>
  <si>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</si>
  <si>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</si>
  <si>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</si>
  <si>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</si>
  <si>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</si>
  <si>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</si>
  <si>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</si>
  <si>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</si>
  <si>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</si>
  <si>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</si>
  <si>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</si>
  <si>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</si>
  <si>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</si>
  <si>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</si>
  <si>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</si>
  <si>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</si>
  <si>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</si>
  <si>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</si>
  <si>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</si>
  <si>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</si>
  <si>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</si>
  <si>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</si>
  <si>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</si>
  <si>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</si>
  <si>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</si>
  <si>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</si>
  <si>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</si>
  <si>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</si>
  <si>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</si>
  <si>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</si>
  <si>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</si>
  <si>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</si>
  <si>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</si>
  <si>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</si>
  <si>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</si>
  <si>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</si>
  <si>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</si>
  <si>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</si>
  <si>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</si>
  <si>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</si>
  <si>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</si>
  <si>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</si>
  <si>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</si>
  <si>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</si>
  <si>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</si>
  <si>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</si>
  <si>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</si>
  <si>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</si>
  <si>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</si>
  <si>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</si>
  <si>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</si>
  <si>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</si>
  <si>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</si>
  <si>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</si>
  <si>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</si>
  <si>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</si>
  <si>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</si>
  <si>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</si>
  <si>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</si>
  <si>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</si>
  <si>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</si>
  <si>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</si>
  <si>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</si>
  <si>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</si>
  <si>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</si>
  <si>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</si>
  <si>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</si>
  <si>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</si>
  <si>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</si>
  <si>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</si>
  <si>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</si>
  <si>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</si>
  <si>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</si>
  <si>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</si>
  <si>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</si>
  <si>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</si>
  <si>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</si>
  <si>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</si>
  <si>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</si>
  <si>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</si>
  <si>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</si>
  <si>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</si>
  <si>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</si>
  <si>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</si>
  <si>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</si>
  <si>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</si>
  <si>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</si>
  <si>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</si>
  <si>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</si>
  <si>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</si>
  <si>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</si>
  <si>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</si>
  <si>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</si>
  <si>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</si>
  <si>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</si>
  <si>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</si>
  <si>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</si>
  <si>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</si>
  <si>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</si>
  <si>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</si>
  <si>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</si>
  <si>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</si>
  <si>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</si>
  <si>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</si>
  <si>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</si>
  <si>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</si>
  <si>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</si>
  <si>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</si>
  <si>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</si>
  <si>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</si>
  <si>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</si>
  <si>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</si>
  <si>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</si>
  <si>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</si>
  <si>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</si>
  <si>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</si>
  <si>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</si>
  <si>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</si>
  <si>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</si>
  <si>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</si>
  <si>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</si>
  <si>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</si>
  <si>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</si>
  <si>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</si>
  <si>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</si>
  <si>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</si>
  <si>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</si>
  <si>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</si>
  <si>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</si>
  <si>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</si>
  <si>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</si>
  <si>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</si>
  <si>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</si>
  <si>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</si>
  <si>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</si>
  <si>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</si>
  <si>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</si>
  <si>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</si>
  <si>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</si>
  <si>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</si>
  <si>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</si>
  <si>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</si>
  <si>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</si>
  <si>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</si>
  <si>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</si>
  <si>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</si>
  <si>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</si>
  <si>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</si>
  <si>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</si>
  <si>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</si>
  <si>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</si>
  <si>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</si>
  <si>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</si>
  <si>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</si>
  <si>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</si>
  <si>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</si>
  <si>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</si>
  <si>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</si>
  <si>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</si>
  <si>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</si>
  <si>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</si>
  <si>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</si>
  <si>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</si>
  <si>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</si>
  <si>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</si>
  <si>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</si>
  <si>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</si>
  <si>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</si>
  <si>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</si>
  <si>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</si>
  <si>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</si>
  <si>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</si>
  <si>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</si>
  <si>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</si>
  <si>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</si>
  <si>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</si>
  <si>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</si>
  <si>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</si>
  <si>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</si>
  <si>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</si>
  <si>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</si>
  <si>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</si>
  <si>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</si>
  <si>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</si>
  <si>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</si>
  <si>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</si>
  <si>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</si>
  <si>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</si>
  <si>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</si>
  <si>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</si>
  <si>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</si>
  <si>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</si>
  <si>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</si>
  <si>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</si>
  <si>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</si>
  <si>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</si>
  <si>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</si>
  <si>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</si>
  <si>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</si>
  <si>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</si>
  <si>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</si>
  <si>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</si>
  <si>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</si>
  <si>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</si>
  <si>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</si>
  <si>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</si>
  <si>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</si>
  <si>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</si>
  <si>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</si>
  <si>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</si>
  <si>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</si>
  <si>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</si>
  <si>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</si>
  <si>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</si>
  <si>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</si>
  <si>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</si>
  <si>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</si>
  <si>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</si>
  <si>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</si>
  <si>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</si>
  <si>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</si>
  <si>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</si>
  <si>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</si>
  <si>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</si>
  <si>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</si>
  <si>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</si>
  <si>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</si>
  <si>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</si>
  <si>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</si>
  <si>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</si>
  <si>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</si>
  <si>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</si>
  <si>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</si>
  <si>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</si>
  <si>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</si>
  <si>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</si>
  <si>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</si>
  <si>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</si>
  <si>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</si>
  <si>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</si>
  <si>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</si>
  <si>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</si>
  <si>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</si>
  <si>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</si>
  <si>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</si>
  <si>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</si>
  <si>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</si>
  <si>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</si>
  <si>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</si>
  <si>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</si>
  <si>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</si>
  <si>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</si>
  <si>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</si>
  <si>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</si>
  <si>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</si>
  <si>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</si>
  <si>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</si>
  <si>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</si>
  <si>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</si>
  <si>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</si>
  <si>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</si>
  <si>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</si>
  <si>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</si>
  <si>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</si>
  <si>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</si>
  <si>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</si>
  <si>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</si>
  <si>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</si>
  <si>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</si>
  <si>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</si>
  <si>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</si>
  <si>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</si>
  <si>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</si>
  <si>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</si>
  <si>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</si>
  <si>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</si>
  <si>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</si>
  <si>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</si>
  <si>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</si>
  <si>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</si>
  <si>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</si>
  <si>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</si>
  <si>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</si>
  <si>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</si>
  <si>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</si>
  <si>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</si>
  <si>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</si>
  <si>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</si>
  <si>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</si>
  <si>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</si>
  <si>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</si>
  <si>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</si>
  <si>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</si>
  <si>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</si>
  <si>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</si>
  <si>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</si>
  <si>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</si>
  <si>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</si>
  <si>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</si>
  <si>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</si>
  <si>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</si>
  <si>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</si>
  <si>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</si>
  <si>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</si>
  <si>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</si>
  <si>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</si>
  <si>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</si>
  <si>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</si>
  <si>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</si>
  <si>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</si>
  <si>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</si>
  <si>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</si>
  <si>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</si>
  <si>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</si>
  <si>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</si>
  <si>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</si>
  <si>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</si>
  <si>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</si>
  <si>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</si>
  <si>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</si>
  <si>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</si>
  <si>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</si>
  <si>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</si>
  <si>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</si>
  <si>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</si>
  <si>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</si>
  <si>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</si>
  <si>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</si>
  <si>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</si>
  <si>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</si>
  <si>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</si>
  <si>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</si>
  <si>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</si>
  <si>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</si>
  <si>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</si>
  <si>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</si>
  <si>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</si>
  <si>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</si>
  <si>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</si>
  <si>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</si>
  <si>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</si>
  <si>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</si>
  <si>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</si>
  <si>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</si>
  <si>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</si>
  <si>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</si>
  <si>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</si>
  <si>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</si>
  <si>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</si>
  <si>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</si>
  <si>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</si>
  <si>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</si>
  <si>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</si>
  <si>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</si>
  <si>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</si>
  <si>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</si>
  <si>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</si>
  <si>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</si>
  <si>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</si>
  <si>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</si>
  <si>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</si>
  <si>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</si>
  <si>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</si>
  <si>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</si>
  <si>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</si>
  <si>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</si>
  <si>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</si>
  <si>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</si>
  <si>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</si>
  <si>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</si>
  <si>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</si>
  <si>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</si>
  <si>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</si>
  <si>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</si>
  <si>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</si>
  <si>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</si>
  <si>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</si>
  <si>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</si>
  <si>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</si>
  <si>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</si>
  <si>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</si>
  <si>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</si>
  <si>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</si>
  <si>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</si>
  <si>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</si>
  <si>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</si>
  <si>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</si>
  <si>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</si>
  <si>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</si>
  <si>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</si>
  <si>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</si>
  <si>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</si>
  <si>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</si>
  <si>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</si>
  <si>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</si>
  <si>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</si>
  <si>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</si>
  <si>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</si>
  <si>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</si>
  <si>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</si>
  <si>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</si>
  <si>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</si>
  <si>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</si>
  <si>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</si>
  <si>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</si>
  <si>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</si>
  <si>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</si>
  <si>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</si>
  <si>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</si>
  <si>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</si>
  <si>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</si>
  <si>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</si>
  <si>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</si>
  <si>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</si>
  <si>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</si>
  <si>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</si>
  <si>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</si>
  <si>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</si>
  <si>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</si>
  <si>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</si>
  <si>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</si>
  <si>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</si>
  <si>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</si>
  <si>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</si>
  <si>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</si>
  <si>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</si>
  <si>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</si>
  <si>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</si>
  <si>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</si>
  <si>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</si>
  <si>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</si>
  <si>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</si>
  <si>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</si>
  <si>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</si>
  <si>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</si>
  <si>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</si>
  <si>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</si>
  <si>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</si>
  <si>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</si>
  <si>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</si>
  <si>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</si>
  <si>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</si>
  <si>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</si>
  <si>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</si>
  <si>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</si>
  <si>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</si>
  <si>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</si>
  <si>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</si>
  <si>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</si>
  <si>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</si>
  <si>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</si>
  <si>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</si>
  <si>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</si>
  <si>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</si>
  <si>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</si>
  <si>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</si>
  <si>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</si>
  <si>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</si>
  <si>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</si>
  <si>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</si>
  <si>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</si>
  <si>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</si>
  <si>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</si>
  <si>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</si>
  <si>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</si>
  <si>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</si>
  <si>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</si>
  <si>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</si>
  <si>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</si>
  <si>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</si>
  <si>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</si>
  <si>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</si>
  <si>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</si>
  <si>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</si>
  <si>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</si>
  <si>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</si>
  <si>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</si>
  <si>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</si>
  <si>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</si>
  <si>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</si>
  <si>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</si>
  <si>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</si>
  <si>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</si>
  <si>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</si>
  <si>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</si>
  <si>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</si>
  <si>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</si>
  <si>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</si>
  <si>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</si>
  <si>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</si>
  <si>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</si>
  <si>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</si>
  <si>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</si>
  <si>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</si>
  <si>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</si>
  <si>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</si>
  <si>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</si>
  <si>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</si>
  <si>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</si>
  <si>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</si>
  <si>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</si>
  <si>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</si>
  <si>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</si>
  <si>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</si>
  <si>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</si>
  <si>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</si>
  <si>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</si>
  <si>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</si>
  <si>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</si>
  <si>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</si>
  <si>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</si>
  <si>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</si>
  <si>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</si>
  <si>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</si>
  <si>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</si>
  <si>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</si>
  <si>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</si>
  <si>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</si>
  <si>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</si>
  <si>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</si>
  <si>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</si>
  <si>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</si>
  <si>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</si>
  <si>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</si>
  <si>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</si>
  <si>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</si>
  <si>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</si>
  <si>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</si>
  <si>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</si>
  <si>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</si>
  <si>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</si>
  <si>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</si>
  <si>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</si>
  <si>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</si>
  <si>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</si>
  <si>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</si>
  <si>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</si>
  <si>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</si>
  <si>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</si>
  <si>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</si>
  <si>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</si>
  <si>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</si>
  <si>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</si>
  <si>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</si>
  <si>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</si>
  <si>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</si>
  <si>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</si>
  <si>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</si>
  <si>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</si>
  <si>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</si>
  <si>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</si>
  <si>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</si>
  <si>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</si>
  <si>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</si>
  <si>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</si>
  <si>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</si>
  <si>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</si>
  <si>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</si>
  <si>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</si>
  <si>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</si>
  <si>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</si>
  <si>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</si>
  <si>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</si>
  <si>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</si>
  <si>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</si>
  <si>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</si>
  <si>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</si>
  <si>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</si>
  <si>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</si>
  <si>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</si>
  <si>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</si>
  <si>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</si>
  <si>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</si>
  <si>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</si>
  <si>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</si>
  <si>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</si>
  <si>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</si>
  <si>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</si>
  <si>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</si>
  <si>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</si>
  <si>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</si>
  <si>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</si>
  <si>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</si>
  <si>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</si>
  <si>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</si>
  <si>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</si>
  <si>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</si>
  <si>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</si>
  <si>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</si>
  <si>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</si>
  <si>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</si>
  <si>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</si>
  <si>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</si>
  <si>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</si>
  <si>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</si>
  <si>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</si>
  <si>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</si>
  <si>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</si>
  <si>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</si>
  <si>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</si>
  <si>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</si>
  <si>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</si>
  <si>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</si>
  <si>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</si>
  <si>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</si>
  <si>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</si>
  <si>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</si>
  <si>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</si>
  <si>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</si>
  <si>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</si>
  <si>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</si>
  <si>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</si>
  <si>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</si>
  <si>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</si>
  <si>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</si>
  <si>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</si>
  <si>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</si>
  <si>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</si>
  <si>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</si>
  <si>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</si>
  <si>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</si>
  <si>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</si>
  <si>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</si>
  <si>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</si>
  <si>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</si>
  <si>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</si>
  <si>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</si>
  <si>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</si>
  <si>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</si>
  <si>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</si>
  <si>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</si>
  <si>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</si>
  <si>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</si>
  <si>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</si>
  <si>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</si>
  <si>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</si>
  <si>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</si>
  <si>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</si>
  <si>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</si>
  <si>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</si>
  <si>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</si>
  <si>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</si>
  <si>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</si>
  <si>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</si>
  <si>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</si>
  <si>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</si>
  <si>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</si>
  <si>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</si>
  <si>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</si>
  <si>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</si>
  <si>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</si>
  <si>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</si>
  <si>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</si>
  <si>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</si>
  <si>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</si>
  <si>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</si>
  <si>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</si>
  <si>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</si>
  <si>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</si>
  <si>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</si>
  <si>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</si>
  <si>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</si>
  <si>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</si>
  <si>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</si>
  <si>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</si>
  <si>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</si>
  <si>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</si>
  <si>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</si>
  <si>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</si>
  <si>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</si>
  <si>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</si>
  <si>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</si>
  <si>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</si>
  <si>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</si>
  <si>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</si>
  <si>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</si>
  <si>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</si>
  <si>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</si>
  <si>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</si>
  <si>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</si>
  <si>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</si>
  <si>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</si>
  <si>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</si>
  <si>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</si>
  <si>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</si>
  <si>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</si>
  <si>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</si>
  <si>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</si>
  <si>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</si>
  <si>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</si>
  <si>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</si>
  <si>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</si>
  <si>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</si>
  <si>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</si>
  <si>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</si>
  <si>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</si>
  <si>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</si>
  <si>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</si>
  <si>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</si>
  <si>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</si>
  <si>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</si>
  <si>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</si>
  <si>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</si>
  <si>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</si>
  <si>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</si>
  <si>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</si>
  <si>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</si>
  <si>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</si>
  <si>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</si>
  <si>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</si>
  <si>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</si>
  <si>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</si>
  <si>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</si>
  <si>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</si>
  <si>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</si>
  <si>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</si>
  <si>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</si>
  <si>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</si>
  <si>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</si>
  <si>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</si>
  <si>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</si>
  <si>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</si>
  <si>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</si>
  <si>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</si>
  <si>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</si>
  <si>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</si>
  <si>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</si>
  <si>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</si>
  <si>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</si>
  <si>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</si>
  <si>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</si>
  <si>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</si>
  <si>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</si>
  <si>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</si>
  <si>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</si>
  <si>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</si>
  <si>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</si>
  <si>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</si>
  <si>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</si>
  <si>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</si>
  <si>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</si>
  <si>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</si>
  <si>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</si>
  <si>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</si>
  <si>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</si>
  <si>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</si>
  <si>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</si>
  <si>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</si>
  <si>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</si>
  <si>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</si>
  <si>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</si>
  <si>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</si>
  <si>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</si>
  <si>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</si>
  <si>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</si>
  <si>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</si>
  <si>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</si>
  <si>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</si>
  <si>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</si>
  <si>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</si>
  <si>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</si>
  <si>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</si>
  <si>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</si>
  <si>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</si>
  <si>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</si>
  <si>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</si>
  <si>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</si>
  <si>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</si>
  <si>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</si>
  <si>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</si>
  <si>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</si>
  <si>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</si>
  <si>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</si>
  <si>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</si>
  <si>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</si>
  <si>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</si>
  <si>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</si>
  <si>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</si>
  <si>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</si>
  <si>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</si>
  <si>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</si>
  <si>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</si>
  <si>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</si>
  <si>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</si>
  <si>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</si>
  <si>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</si>
  <si>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</si>
  <si>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</si>
  <si>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</si>
  <si>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</si>
  <si>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</si>
  <si>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</si>
  <si>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</si>
  <si>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</si>
  <si>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</si>
  <si>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</si>
  <si>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</si>
  <si>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</si>
  <si>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</si>
  <si>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</si>
  <si>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</si>
  <si>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</si>
  <si>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</si>
  <si>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</si>
  <si>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</si>
  <si>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</si>
  <si>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</si>
  <si>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</si>
  <si>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</si>
  <si>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</si>
  <si>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</si>
  <si>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</si>
  <si>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</si>
  <si>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</si>
  <si>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</si>
  <si>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</si>
  <si>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</si>
  <si>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</si>
  <si>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</si>
  <si>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</si>
  <si>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</si>
  <si>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</si>
  <si>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</si>
  <si>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</si>
  <si>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</si>
  <si>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</si>
  <si>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</si>
  <si>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</si>
  <si>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</si>
  <si>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</si>
  <si>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</si>
  <si>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</si>
  <si>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</si>
  <si>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</si>
  <si>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</si>
  <si>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</si>
  <si>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</si>
  <si>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</si>
  <si>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</si>
  <si>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</si>
  <si>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</si>
  <si>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</si>
  <si>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</si>
  <si>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</si>
  <si>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</si>
  <si>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</si>
  <si>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</si>
  <si>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</si>
  <si>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</si>
  <si>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</si>
  <si>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</si>
  <si>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</si>
  <si>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</si>
  <si>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</si>
  <si>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</si>
  <si>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</si>
  <si>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</si>
  <si>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</si>
  <si>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</si>
  <si>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</si>
  <si>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</si>
  <si>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</si>
  <si>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</si>
  <si>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</si>
  <si>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</si>
  <si>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</si>
  <si>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</si>
  <si>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</si>
  <si>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</si>
  <si>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</si>
  <si>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</si>
  <si>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</si>
  <si>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</si>
  <si>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</si>
  <si>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</si>
  <si>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</si>
  <si>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</si>
  <si>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</si>
  <si>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</si>
  <si>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</si>
  <si>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</si>
  <si>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</si>
  <si>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</si>
  <si>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</si>
  <si>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</si>
  <si>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</si>
  <si>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</si>
  <si>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</si>
  <si>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</si>
  <si>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</si>
  <si>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</si>
  <si>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</si>
  <si>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</si>
  <si>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</si>
  <si>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</si>
  <si>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</si>
  <si>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</si>
  <si>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</si>
  <si>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</si>
  <si>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</si>
  <si>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</si>
  <si>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</si>
  <si>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</si>
  <si>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</si>
  <si>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</si>
  <si>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</si>
  <si>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</si>
  <si>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</si>
  <si>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</si>
  <si>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</si>
  <si>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</si>
  <si>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</si>
  <si>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</si>
  <si>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</si>
  <si>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</si>
  <si>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</si>
  <si>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</si>
  <si>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</si>
  <si>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</si>
  <si>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</si>
  <si>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</si>
  <si>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</si>
  <si>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</si>
  <si>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</si>
  <si>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</si>
  <si>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</si>
  <si>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</si>
  <si>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</si>
  <si>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</si>
  <si>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</si>
  <si>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</si>
  <si>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</si>
  <si>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</si>
  <si>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</si>
  <si>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</si>
  <si>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</si>
  <si>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</si>
  <si>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</si>
  <si>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</si>
  <si>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</si>
  <si>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</si>
  <si>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</si>
  <si>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</si>
  <si>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</si>
  <si>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</si>
  <si>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</si>
  <si>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</si>
  <si>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</si>
  <si>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</si>
  <si>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</si>
  <si>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</si>
  <si>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</si>
  <si>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</si>
  <si>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</si>
  <si>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</si>
  <si>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</si>
  <si>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</si>
  <si>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</si>
  <si>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</si>
  <si>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</si>
  <si>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</si>
  <si>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</si>
  <si>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</si>
  <si>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</si>
  <si>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</si>
  <si>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</si>
  <si>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</si>
  <si>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</si>
  <si>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</si>
  <si>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</si>
  <si>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</si>
  <si>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</si>
  <si>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</si>
  <si>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</si>
  <si>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</si>
  <si>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</si>
  <si>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</si>
  <si>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</si>
  <si>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</si>
  <si>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</si>
  <si>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</si>
  <si>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</si>
  <si>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</si>
  <si>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</si>
  <si>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</si>
  <si>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</si>
  <si>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</si>
  <si>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</si>
  <si>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</si>
  <si>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</si>
  <si>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</si>
  <si>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</si>
  <si>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</si>
  <si>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</si>
  <si>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</si>
  <si>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</si>
  <si>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</si>
  <si>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</si>
  <si>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</si>
  <si>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</si>
  <si>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</si>
  <si>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</si>
  <si>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</si>
  <si>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</si>
  <si>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</si>
  <si>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</si>
  <si>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</si>
  <si>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</si>
  <si>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</si>
  <si>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</si>
  <si>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</si>
  <si>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</si>
  <si>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</si>
  <si>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</si>
  <si>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</si>
  <si>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</si>
  <si>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</si>
  <si>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</si>
  <si>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</si>
  <si>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</si>
  <si>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</si>
  <si>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</si>
  <si>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</si>
  <si>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</si>
  <si>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</si>
  <si>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</si>
  <si>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</si>
  <si>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</si>
  <si>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</si>
  <si>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</si>
  <si>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</si>
  <si>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</si>
  <si>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</si>
  <si>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</si>
  <si>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</si>
  <si>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</si>
  <si>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</si>
  <si>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</si>
  <si>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</si>
  <si>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</si>
  <si>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</si>
  <si>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</si>
  <si>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</si>
  <si>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</si>
  <si>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</si>
  <si>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</si>
  <si>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</si>
  <si>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</si>
  <si>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</si>
  <si>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</si>
  <si>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</si>
  <si>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</si>
  <si>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</si>
  <si>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</si>
  <si>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</si>
  <si>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</si>
  <si>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</si>
  <si>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</si>
  <si>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</si>
  <si>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</si>
  <si>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</si>
  <si>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</si>
  <si>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</si>
  <si>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</si>
  <si>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</si>
  <si>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</si>
  <si>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</si>
  <si>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</si>
  <si>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</si>
  <si>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</si>
  <si>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</si>
  <si>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</si>
  <si>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</si>
  <si>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</si>
  <si>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</si>
  <si>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</si>
  <si>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</si>
  <si>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</si>
  <si>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</si>
  <si>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</si>
  <si>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</si>
  <si>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</si>
  <si>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</si>
  <si>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</si>
  <si>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</si>
  <si>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</si>
  <si>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</si>
  <si>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</si>
  <si>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</si>
  <si>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</si>
  <si>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</si>
  <si>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</si>
  <si>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</si>
  <si>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</si>
  <si>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</si>
  <si>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</si>
  <si>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</si>
  <si>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</si>
  <si>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</si>
  <si>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</si>
  <si>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</si>
  <si>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</si>
  <si>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</si>
  <si>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</si>
  <si>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</si>
  <si>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</si>
  <si>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</si>
  <si>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</si>
  <si>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</si>
  <si>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</si>
  <si>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</si>
  <si>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</si>
  <si>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</si>
  <si>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</si>
  <si>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</si>
  <si>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</si>
  <si>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</si>
  <si>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</si>
  <si>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</si>
  <si>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</si>
  <si>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</si>
  <si>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</si>
  <si>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</si>
  <si>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</si>
  <si>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</si>
  <si>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</si>
  <si>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</si>
  <si>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</si>
  <si>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</si>
  <si>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</si>
  <si>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</si>
  <si>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</si>
  <si>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</si>
  <si>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</si>
  <si>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</si>
  <si>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</si>
  <si>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</si>
  <si>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</si>
  <si>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</si>
  <si>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</si>
  <si>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</si>
  <si>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</si>
  <si>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</si>
  <si>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</si>
  <si>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</si>
  <si>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</si>
  <si>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</si>
  <si>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</si>
  <si>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</si>
  <si>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</si>
  <si>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</si>
  <si>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</si>
  <si>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</si>
  <si>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</si>
  <si>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</si>
  <si>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</si>
  <si>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</si>
  <si>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</si>
  <si>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</si>
  <si>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</si>
  <si>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</si>
  <si>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</si>
  <si>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</si>
  <si>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</si>
  <si>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</si>
  <si>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</si>
  <si>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</si>
  <si>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</si>
  <si>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</si>
  <si>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</si>
  <si>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</si>
  <si>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</si>
  <si>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</si>
  <si>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</si>
  <si>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</si>
  <si>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</si>
  <si>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</si>
  <si>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</si>
  <si>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</si>
  <si>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</si>
  <si>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</si>
  <si>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</si>
  <si>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</si>
  <si>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</si>
  <si>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</si>
  <si>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</si>
  <si>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</si>
  <si>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</si>
  <si>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</si>
  <si>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</si>
  <si>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</si>
  <si>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</si>
  <si>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</si>
  <si>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</si>
  <si>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</si>
  <si>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</si>
  <si>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</si>
  <si>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</si>
  <si>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</si>
  <si>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</si>
  <si>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</si>
  <si>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</si>
  <si>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</si>
  <si>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</si>
  <si>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</si>
  <si>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</si>
  <si>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</si>
  <si>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</si>
  <si>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</si>
  <si>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</si>
  <si>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</si>
  <si>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</si>
  <si>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</si>
  <si>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</si>
  <si>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</si>
  <si>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</si>
  <si>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</si>
  <si>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</si>
  <si>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</si>
  <si>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</si>
  <si>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</si>
  <si>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</si>
  <si>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</si>
  <si>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</si>
  <si>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</si>
  <si>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</si>
  <si>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</si>
  <si>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</si>
  <si>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</si>
  <si>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</si>
  <si>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</si>
  <si>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</si>
  <si>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</si>
  <si>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</si>
  <si>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</si>
  <si>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</si>
  <si>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</si>
  <si>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</si>
  <si>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</si>
  <si>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</si>
  <si>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</si>
  <si>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</si>
  <si>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</si>
  <si>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</si>
  <si>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</si>
  <si>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</si>
  <si>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</si>
  <si>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</si>
  <si>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</si>
  <si>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</si>
  <si>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</si>
  <si>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</si>
  <si>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</si>
  <si>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</si>
  <si>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</si>
  <si>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</si>
  <si>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</si>
  <si>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</si>
  <si>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</si>
  <si>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</si>
  <si>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</si>
  <si>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</si>
  <si>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</si>
  <si>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</si>
  <si>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</si>
  <si>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</si>
  <si>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</si>
  <si>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</si>
  <si>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</si>
  <si>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</si>
  <si>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</si>
  <si>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</si>
  <si>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</si>
  <si>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</si>
  <si>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</si>
  <si>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</si>
  <si>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</si>
  <si>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</si>
  <si>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</si>
  <si>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</si>
  <si>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</si>
  <si>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</si>
  <si>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</si>
  <si>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</si>
  <si>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</si>
  <si>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</si>
  <si>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</si>
  <si>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</si>
  <si>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</si>
  <si>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</si>
  <si>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</si>
  <si>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</si>
  <si>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</si>
  <si>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</si>
  <si>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</si>
  <si>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</si>
  <si>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</si>
  <si>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</si>
  <si>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</si>
  <si>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</si>
  <si>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</si>
  <si>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</si>
  <si>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</si>
  <si>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</si>
  <si>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</si>
  <si>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</si>
  <si>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</si>
  <si>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</si>
  <si>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</si>
  <si>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</si>
  <si>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</si>
  <si>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</si>
  <si>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</si>
  <si>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</si>
  <si>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</si>
  <si>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</si>
  <si>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</si>
  <si>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</si>
  <si>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</si>
  <si>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</si>
  <si>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</si>
  <si>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</si>
  <si>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</si>
  <si>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</si>
  <si>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</si>
  <si>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</si>
  <si>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</si>
  <si>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</si>
  <si>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</si>
  <si>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</si>
  <si>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</si>
  <si>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</si>
  <si>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</si>
  <si>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</si>
  <si>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</si>
  <si>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</si>
  <si>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</si>
  <si>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</si>
  <si>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</si>
  <si>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</si>
  <si>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</si>
  <si>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</si>
  <si>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</si>
  <si>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</si>
  <si>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</si>
  <si>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</si>
  <si>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</si>
  <si>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</si>
  <si>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</si>
  <si>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</si>
  <si>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</si>
  <si>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</si>
  <si>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</si>
  <si>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</si>
  <si>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</si>
  <si>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</si>
  <si>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</si>
  <si>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</si>
  <si>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</si>
  <si>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</si>
  <si>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</si>
  <si>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</si>
  <si>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</si>
  <si>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</si>
  <si>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</si>
  <si>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</si>
  <si>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</si>
  <si>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</si>
  <si>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</si>
  <si>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</si>
  <si>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</si>
  <si>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</si>
  <si>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</si>
  <si>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</si>
  <si>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</si>
  <si>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</si>
  <si>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</si>
  <si>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</si>
  <si>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</si>
  <si>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</si>
  <si>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</si>
  <si>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</si>
  <si>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</si>
  <si>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</si>
  <si>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</si>
  <si>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</si>
  <si>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</si>
  <si>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</si>
  <si>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</si>
  <si>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</si>
  <si>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</si>
  <si>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</si>
  <si>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</si>
  <si>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</si>
  <si>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</si>
  <si>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</si>
  <si>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</si>
  <si>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</si>
  <si>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</si>
  <si>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</si>
  <si>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</si>
  <si>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</si>
  <si>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</si>
  <si>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</si>
  <si>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</si>
  <si>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</si>
  <si>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</si>
  <si>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</si>
  <si>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</si>
  <si>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</si>
  <si>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</si>
  <si>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</si>
  <si>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</si>
  <si>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</si>
  <si>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</si>
  <si>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</si>
  <si>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</si>
  <si>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</si>
  <si>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</si>
  <si>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</si>
  <si>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</si>
  <si>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</si>
  <si>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</si>
  <si>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</si>
  <si>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</si>
  <si>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</si>
  <si>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</si>
  <si>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</si>
  <si>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</si>
  <si>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</si>
  <si>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</si>
  <si>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</si>
  <si>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</si>
  <si>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</si>
  <si>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</si>
  <si>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</si>
  <si>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</si>
  <si>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</si>
  <si>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</si>
  <si>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</si>
  <si>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</si>
  <si>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</si>
  <si>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</si>
  <si>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</si>
  <si>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</si>
  <si>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</si>
  <si>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</si>
  <si>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</si>
  <si>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</si>
  <si>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</si>
  <si>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</si>
  <si>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</si>
  <si>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</si>
  <si>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</si>
  <si>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</si>
  <si>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</si>
  <si>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</si>
  <si>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</si>
  <si>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</si>
  <si>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</si>
  <si>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</si>
  <si>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</si>
  <si>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</si>
  <si>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</si>
  <si>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</si>
  <si>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</si>
  <si>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</si>
  <si>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</si>
  <si>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</si>
  <si>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</si>
  <si>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</si>
  <si>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</si>
  <si>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</si>
  <si>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</si>
  <si>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</si>
  <si>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</si>
  <si>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</si>
  <si>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</si>
  <si>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</si>
  <si>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</si>
  <si>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</si>
  <si>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</si>
  <si>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</si>
  <si>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</si>
  <si>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</si>
  <si>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</si>
  <si>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</si>
  <si>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</si>
  <si>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</si>
  <si>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</si>
  <si>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</si>
  <si>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</si>
  <si>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</si>
  <si>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</si>
  <si>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</si>
  <si>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</si>
  <si>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</si>
  <si>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</si>
  <si>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</si>
  <si>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</si>
  <si>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</si>
  <si>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</si>
  <si>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</si>
  <si>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</si>
  <si>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</si>
  <si>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</si>
  <si>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</si>
  <si>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</si>
  <si>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</si>
  <si>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</si>
  <si>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</si>
  <si>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</si>
  <si>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</si>
  <si>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</si>
  <si>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</si>
  <si>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</si>
  <si>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</si>
  <si>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</si>
  <si>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</si>
  <si>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</si>
  <si>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</si>
  <si>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</si>
  <si>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</si>
  <si>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</si>
  <si>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</si>
  <si>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</si>
  <si>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</si>
  <si>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</si>
  <si>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</si>
  <si>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</si>
  <si>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</si>
  <si>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</si>
  <si>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</si>
  <si>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</si>
  <si>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</si>
  <si>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</si>
  <si>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</si>
  <si>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</si>
  <si>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</si>
  <si>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</si>
  <si>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</si>
  <si>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</si>
  <si>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</si>
  <si>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</si>
  <si>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</si>
  <si>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</si>
  <si>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</si>
  <si>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</si>
  <si>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</si>
  <si>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</si>
  <si>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</si>
  <si>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</si>
  <si>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</si>
  <si>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</si>
  <si>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</si>
  <si>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</si>
  <si>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</si>
  <si>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</si>
  <si>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</si>
  <si>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</si>
  <si>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</si>
  <si>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</si>
  <si>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</si>
  <si>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</si>
  <si>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</si>
  <si>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</si>
  <si>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</si>
  <si>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</si>
  <si>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</si>
  <si>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</si>
  <si>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</si>
  <si>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</si>
  <si>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</si>
  <si>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</si>
  <si>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</si>
  <si>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</si>
  <si>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</si>
  <si>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</si>
  <si>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</si>
  <si>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</si>
  <si>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</si>
  <si>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</si>
  <si>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</si>
  <si>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</si>
  <si>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</si>
  <si>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</si>
  <si>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</si>
  <si>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</si>
  <si>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</si>
  <si>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</si>
  <si>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</si>
  <si>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</si>
  <si>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</si>
  <si>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</si>
  <si>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</si>
  <si>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</si>
  <si>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</si>
  <si>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</si>
  <si>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</si>
  <si>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</si>
  <si>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</si>
  <si>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</si>
  <si>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</si>
  <si>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</si>
  <si>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</si>
  <si>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</si>
  <si>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</si>
  <si>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</si>
  <si>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</si>
  <si>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</si>
  <si>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</si>
  <si>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</si>
  <si>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</si>
  <si>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</si>
  <si>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</si>
  <si>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</si>
  <si>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</si>
  <si>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</si>
  <si>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</si>
  <si>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</si>
  <si>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</si>
  <si>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</si>
  <si>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</si>
  <si>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</si>
  <si>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</si>
  <si>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</si>
  <si>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</si>
  <si>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</si>
  <si>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</si>
  <si>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</si>
  <si>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</si>
  <si>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</si>
  <si>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</si>
  <si>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</si>
  <si>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</si>
  <si>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</si>
  <si>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</si>
  <si>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</si>
  <si>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</si>
  <si>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</si>
  <si>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</si>
  <si>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</si>
  <si>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</si>
  <si>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</si>
  <si>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</si>
  <si>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</si>
  <si>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</si>
  <si>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</si>
  <si>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</si>
  <si>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</si>
  <si>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</si>
  <si>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</si>
  <si>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</si>
  <si>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</si>
  <si>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</si>
  <si>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</si>
  <si>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</si>
  <si>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</si>
  <si>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</si>
  <si>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</si>
  <si>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</si>
  <si>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</si>
  <si>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</si>
  <si>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</si>
  <si>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</si>
  <si>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</si>
  <si>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</si>
  <si>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</si>
  <si>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</si>
  <si>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</si>
  <si>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</si>
  <si>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</si>
  <si>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</si>
  <si>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</si>
  <si>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</si>
  <si>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</si>
  <si>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</si>
  <si>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</si>
  <si>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</si>
  <si>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</si>
  <si>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</si>
  <si>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</si>
  <si>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</si>
  <si>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</si>
  <si>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</si>
  <si>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</si>
  <si>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</si>
  <si>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</si>
  <si>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</si>
  <si>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</si>
  <si>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</si>
  <si>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</si>
  <si>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</si>
  <si>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</si>
  <si>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</si>
  <si>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</si>
  <si>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</si>
  <si>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</si>
  <si>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</si>
  <si>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</si>
  <si>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</si>
  <si>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</si>
  <si>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</si>
  <si>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</si>
  <si>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</si>
  <si>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</si>
  <si>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</si>
  <si>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</si>
  <si>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</si>
  <si>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</si>
  <si>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</si>
  <si>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</si>
  <si>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</si>
  <si>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</si>
  <si>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</si>
  <si>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</si>
  <si>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</si>
  <si>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</si>
  <si>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</si>
  <si>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</si>
  <si>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</si>
  <si>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</si>
  <si>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</si>
  <si>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</si>
  <si>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</si>
  <si>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</si>
  <si>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</si>
  <si>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</si>
  <si>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</si>
  <si>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</si>
  <si>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</si>
  <si>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</si>
  <si>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</si>
  <si>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</si>
  <si>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</si>
  <si>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</si>
  <si>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</si>
  <si>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</si>
  <si>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</si>
  <si>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</si>
  <si>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</si>
  <si>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</si>
  <si>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</si>
  <si>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</si>
  <si>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</si>
  <si>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</si>
  <si>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</si>
  <si>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</si>
  <si>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</si>
  <si>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</si>
  <si>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</si>
  <si>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</si>
  <si>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</si>
  <si>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</si>
  <si>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</si>
  <si>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</si>
  <si>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</si>
  <si>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</si>
  <si>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</si>
  <si>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</si>
  <si>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</si>
  <si>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</si>
  <si>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</si>
  <si>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</si>
  <si>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</si>
  <si>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</si>
  <si>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</si>
  <si>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</si>
  <si>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</si>
  <si>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</si>
  <si>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</si>
  <si>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</si>
  <si>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</si>
  <si>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</si>
  <si>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</si>
  <si>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</si>
  <si>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</si>
  <si>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</si>
  <si>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</si>
  <si>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</si>
  <si>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</si>
  <si>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</si>
  <si>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</si>
  <si>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</si>
  <si>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</si>
  <si>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</si>
  <si>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</si>
  <si>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</si>
  <si>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</si>
  <si>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</si>
  <si>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</si>
  <si>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</si>
  <si>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</si>
  <si>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</si>
  <si>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</si>
  <si>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</si>
  <si>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</si>
  <si>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</si>
  <si>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</si>
  <si>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</si>
  <si>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</si>
  <si>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</si>
  <si>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</si>
  <si>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</si>
  <si>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</si>
  <si>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</si>
  <si>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</si>
  <si>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</si>
  <si>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</si>
  <si>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</si>
  <si>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</si>
  <si>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</si>
  <si>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</si>
  <si>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</si>
  <si>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</si>
  <si>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</si>
  <si>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</si>
  <si>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</si>
  <si>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</si>
  <si>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</si>
  <si>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</si>
  <si>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</si>
  <si>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</si>
  <si>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</si>
  <si>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</si>
  <si>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</si>
  <si>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</si>
  <si>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</si>
  <si>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</si>
  <si>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</si>
  <si>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</si>
  <si>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</si>
  <si>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</si>
  <si>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</si>
  <si>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</si>
  <si>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</si>
  <si>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</si>
  <si>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</si>
  <si>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</si>
  <si>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</si>
  <si>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</si>
  <si>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</si>
  <si>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</si>
  <si>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</si>
  <si>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</si>
  <si>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</si>
  <si>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</si>
  <si>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</si>
  <si>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</si>
  <si>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</si>
  <si>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</si>
  <si>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</si>
  <si>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</si>
  <si>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</si>
  <si>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</si>
  <si>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</si>
  <si>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</si>
  <si>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</si>
  <si>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</si>
  <si>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</si>
  <si>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</si>
  <si>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</si>
  <si>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</si>
  <si>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</si>
  <si>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</si>
  <si>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</si>
  <si>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</si>
  <si>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</si>
  <si>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</si>
  <si>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</si>
  <si>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</si>
  <si>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</si>
  <si>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</si>
  <si>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</si>
  <si>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</si>
  <si>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</si>
  <si>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</si>
  <si>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</si>
  <si>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</si>
  <si>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</si>
  <si>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</si>
  <si>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</si>
  <si>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</si>
  <si>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</si>
  <si>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</si>
  <si>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</si>
  <si>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</si>
  <si>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</si>
  <si>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</si>
  <si>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</si>
  <si>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</si>
  <si>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</si>
  <si>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</si>
  <si>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</si>
  <si>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</si>
  <si>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</si>
  <si>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</si>
  <si>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</si>
  <si>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</si>
  <si>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</si>
  <si>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</si>
  <si>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</si>
  <si>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</si>
  <si>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</si>
  <si>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</si>
  <si>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</si>
  <si>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</si>
  <si>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</si>
  <si>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</si>
  <si>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</si>
  <si>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</si>
  <si>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</si>
  <si>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</si>
  <si>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</si>
  <si>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</si>
  <si>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</si>
  <si>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</si>
  <si>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</si>
  <si>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</si>
  <si>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</si>
  <si>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</si>
  <si>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</si>
  <si>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</si>
  <si>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</si>
  <si>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</si>
  <si>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</si>
  <si>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</si>
  <si>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</si>
  <si>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</si>
  <si>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</si>
  <si>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</si>
  <si>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</si>
  <si>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</si>
  <si>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</si>
  <si>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</si>
  <si>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</si>
  <si>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</si>
  <si>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</si>
  <si>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</si>
  <si>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</si>
  <si>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</si>
  <si>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</si>
  <si>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</si>
  <si>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</si>
  <si>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</si>
  <si>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</si>
  <si>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</si>
  <si>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</si>
  <si>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</si>
  <si>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</si>
  <si>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</si>
  <si>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</si>
  <si>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</si>
  <si>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</si>
  <si>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</si>
  <si>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</si>
  <si>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</si>
  <si>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</si>
  <si>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</si>
  <si>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</si>
  <si>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</si>
  <si>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</si>
  <si>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</si>
  <si>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</si>
  <si>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</si>
  <si>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</si>
  <si>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</si>
  <si>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</si>
  <si>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</si>
  <si>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</si>
  <si>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</si>
  <si>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</si>
  <si>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</si>
  <si>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</si>
  <si>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</si>
  <si>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</si>
  <si>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</si>
  <si>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</si>
  <si>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</si>
  <si>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</si>
  <si>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</si>
  <si>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</si>
  <si>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</si>
  <si>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</si>
  <si>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</si>
  <si>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</si>
  <si>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</si>
  <si>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</si>
  <si>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</si>
  <si>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</si>
  <si>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</si>
  <si>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</si>
  <si>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</si>
  <si>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</si>
  <si>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</si>
  <si>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</si>
  <si>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</si>
  <si>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</si>
  <si>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</si>
  <si>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</si>
  <si>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</si>
  <si>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</si>
  <si>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</si>
  <si>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</si>
  <si>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</si>
  <si>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</si>
  <si>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</si>
  <si>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</si>
  <si>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</si>
  <si>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</si>
  <si>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</si>
  <si>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</si>
  <si>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</si>
  <si>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</si>
  <si>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</si>
  <si>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</si>
  <si>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</si>
  <si>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</si>
  <si>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</si>
  <si>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</si>
  <si>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</si>
  <si>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</si>
  <si>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</si>
  <si>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</si>
  <si>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</si>
  <si>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</si>
  <si>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</si>
  <si>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</si>
  <si>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</si>
  <si>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</si>
  <si>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</si>
  <si>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</si>
  <si>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</si>
  <si>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</si>
  <si>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</si>
  <si>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</si>
  <si>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</si>
  <si>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</si>
  <si>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</si>
  <si>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</si>
  <si>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</si>
  <si>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</si>
  <si>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</si>
  <si>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</si>
  <si>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</si>
  <si>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</si>
  <si>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</si>
  <si>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</si>
  <si>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</si>
  <si>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</si>
  <si>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</si>
  <si>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</si>
  <si>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</si>
  <si>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</si>
  <si>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</si>
  <si>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</si>
  <si>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</si>
  <si>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</si>
  <si>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</si>
  <si>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</si>
  <si>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</si>
  <si>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</si>
  <si>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</si>
  <si>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</si>
  <si>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</si>
  <si>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</si>
  <si>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</si>
  <si>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</si>
  <si>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</si>
  <si>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</si>
  <si>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</si>
  <si>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</si>
  <si>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</si>
  <si>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</si>
  <si>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</si>
  <si>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</si>
  <si>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</si>
  <si>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</si>
  <si>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</si>
  <si>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</si>
  <si>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</si>
  <si>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</si>
  <si>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</si>
  <si>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</si>
  <si>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</si>
  <si>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</si>
  <si>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</si>
  <si>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</si>
  <si>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</si>
  <si>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</si>
  <si>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</si>
  <si>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</si>
  <si>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</si>
  <si>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</si>
  <si>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</si>
  <si>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</si>
  <si>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</si>
  <si>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</si>
  <si>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</si>
  <si>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</si>
  <si>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</si>
  <si>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</si>
  <si>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</si>
  <si>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</si>
  <si>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</si>
  <si>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</si>
  <si>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</si>
  <si>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</si>
  <si>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</si>
  <si>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</si>
  <si>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</si>
  <si>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</si>
  <si>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</si>
  <si>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</si>
  <si>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</si>
  <si>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</si>
  <si>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</si>
  <si>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</si>
  <si>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</si>
  <si>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</si>
  <si>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</si>
  <si>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</si>
  <si>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</si>
  <si>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</si>
  <si>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</si>
  <si>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</si>
  <si>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</si>
  <si>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</si>
  <si>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</si>
  <si>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</si>
  <si>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</si>
  <si>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</si>
  <si>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</si>
  <si>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</si>
  <si>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</si>
  <si>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</si>
  <si>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</si>
  <si>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</si>
  <si>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</si>
  <si>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</si>
  <si>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</si>
  <si>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</si>
  <si>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</si>
  <si>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</si>
  <si>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</si>
  <si>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</si>
  <si>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</si>
  <si>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</si>
  <si>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</si>
  <si>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</si>
  <si>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</si>
  <si>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</si>
  <si>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</si>
  <si>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</si>
  <si>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</si>
  <si>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</si>
  <si>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</si>
  <si>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</si>
  <si>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</si>
  <si>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</si>
  <si>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</si>
  <si>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</si>
  <si>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</si>
  <si>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</si>
  <si>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</si>
  <si>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</si>
  <si>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</si>
  <si>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</si>
  <si>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</si>
  <si>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</si>
  <si>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</si>
  <si>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</si>
  <si>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</si>
  <si>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</si>
  <si>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</si>
  <si>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</si>
  <si>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</si>
  <si>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</si>
  <si>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</si>
  <si>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</si>
  <si>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</si>
  <si>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</si>
  <si>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</si>
  <si>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</si>
  <si>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</si>
  <si>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</si>
  <si>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</si>
  <si>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</si>
  <si>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</si>
  <si>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</si>
  <si>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</si>
  <si>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</si>
  <si>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</si>
  <si>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</si>
  <si>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</si>
  <si>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</si>
  <si>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</si>
  <si>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</si>
  <si>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</si>
  <si>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</si>
  <si>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</si>
  <si>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</si>
  <si>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</si>
  <si>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</si>
  <si>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</si>
  <si>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</si>
  <si>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</si>
  <si>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</si>
  <si>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</si>
  <si>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</si>
  <si>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</si>
  <si>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</si>
  <si>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</si>
  <si>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</si>
  <si>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</si>
  <si>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</si>
  <si>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</si>
  <si>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</si>
  <si>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</si>
  <si>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</si>
  <si>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</si>
  <si>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</si>
  <si>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</si>
  <si>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</si>
  <si>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</si>
  <si>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</si>
  <si>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</si>
  <si>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</si>
  <si>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</si>
  <si>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</si>
  <si>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</si>
  <si>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</si>
  <si>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</si>
  <si>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</si>
  <si>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</si>
  <si>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</si>
  <si>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</si>
  <si>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</si>
  <si>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</si>
  <si>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</si>
  <si>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</si>
  <si>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</si>
  <si>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</si>
  <si>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</si>
  <si>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</si>
  <si>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</si>
  <si>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</si>
  <si>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</si>
  <si>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</si>
  <si>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</si>
  <si>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</si>
  <si>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</si>
  <si>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</si>
  <si>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</si>
  <si>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</si>
  <si>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</si>
  <si>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</si>
  <si>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</si>
  <si>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</si>
  <si>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</si>
  <si>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</si>
  <si>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</si>
  <si>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</si>
  <si>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</si>
  <si>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</si>
  <si>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</si>
  <si>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</si>
  <si>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</si>
  <si>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</si>
  <si>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</si>
  <si>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</si>
  <si>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</si>
  <si>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</si>
  <si>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</si>
  <si>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</si>
  <si>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</si>
  <si>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</si>
  <si>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</si>
  <si>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</si>
  <si>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</si>
  <si>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</si>
  <si>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</si>
  <si>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</si>
  <si>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</si>
  <si>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</si>
  <si>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</si>
  <si>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</si>
  <si>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</si>
  <si>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</si>
  <si>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</si>
  <si>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</si>
  <si>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</si>
  <si>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</si>
  <si>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</si>
  <si>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</si>
  <si>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</si>
  <si>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</si>
  <si>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</si>
  <si>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</si>
  <si>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</si>
  <si>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</si>
  <si>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</si>
  <si>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</si>
  <si>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</si>
  <si>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</si>
  <si>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</si>
  <si>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</si>
  <si>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</si>
  <si>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</si>
  <si>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</si>
  <si>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</si>
  <si>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</si>
  <si>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</si>
  <si>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</si>
  <si>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</si>
  <si>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</si>
  <si>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</si>
  <si>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</si>
  <si>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</si>
  <si>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</si>
  <si>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</si>
  <si>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</si>
  <si>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</si>
  <si>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</si>
  <si>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</si>
  <si>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</si>
  <si>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</si>
  <si>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</si>
  <si>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</si>
  <si>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</si>
  <si>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</si>
  <si>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</si>
  <si>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</si>
  <si>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</si>
  <si>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</si>
  <si>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</si>
  <si>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</si>
  <si>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</si>
  <si>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</si>
  <si>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</si>
  <si>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</si>
  <si>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</si>
  <si>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</si>
  <si>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</si>
  <si>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</si>
  <si>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</si>
  <si>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</si>
  <si>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</si>
  <si>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</si>
  <si>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</si>
  <si>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</si>
  <si>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</si>
  <si>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</si>
  <si>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</si>
  <si>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</si>
  <si>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</si>
  <si>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</si>
  <si>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</si>
  <si>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</si>
  <si>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</si>
  <si>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</si>
  <si>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</si>
  <si>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</si>
  <si>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</si>
  <si>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</si>
  <si>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</si>
  <si>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</si>
  <si>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</si>
  <si>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</si>
  <si>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</si>
  <si>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</si>
  <si>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</si>
  <si>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</si>
  <si>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</si>
  <si>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</si>
  <si>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</si>
  <si>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</si>
  <si>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</si>
  <si>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</si>
  <si>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</si>
  <si>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</si>
  <si>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</si>
  <si>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</si>
  <si>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</si>
  <si>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</si>
  <si>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</si>
  <si>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</si>
  <si>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</si>
  <si>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</si>
  <si>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</si>
  <si>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</si>
  <si>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</si>
  <si>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</si>
  <si>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</si>
  <si>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</si>
  <si>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</si>
  <si>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</si>
  <si>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</si>
  <si>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</si>
  <si>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</si>
  <si>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</si>
  <si>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</si>
  <si>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</si>
  <si>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</si>
  <si>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</si>
  <si>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</si>
  <si>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</si>
  <si>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</si>
  <si>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</si>
  <si>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</si>
  <si>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</si>
  <si>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</si>
  <si>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</si>
  <si>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</si>
  <si>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</si>
  <si>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</si>
  <si>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</si>
  <si>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</si>
  <si>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</si>
  <si>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</si>
  <si>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</si>
  <si>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</si>
  <si>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</si>
  <si>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</si>
  <si>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</si>
  <si>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</si>
  <si>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</si>
  <si>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</si>
  <si>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</si>
  <si>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</si>
  <si>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</si>
  <si>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</si>
  <si>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</si>
  <si>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</si>
  <si>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</si>
  <si>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</si>
  <si>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</si>
  <si>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</si>
  <si>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</si>
  <si>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</si>
  <si>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</si>
  <si>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</si>
  <si>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</si>
  <si>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</si>
  <si>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</si>
  <si>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</si>
  <si>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</si>
  <si>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</si>
  <si>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</si>
  <si>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</si>
  <si>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</si>
  <si>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</si>
  <si>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</si>
  <si>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</si>
  <si>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</si>
  <si>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</si>
  <si>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</si>
  <si>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</si>
  <si>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</si>
  <si>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</si>
  <si>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</si>
  <si>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</si>
  <si>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</si>
  <si>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</si>
  <si>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</si>
  <si>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</si>
  <si>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</si>
  <si>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</si>
  <si>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</si>
  <si>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</si>
  <si>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</si>
  <si>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</si>
  <si>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</si>
  <si>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</si>
  <si>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</si>
  <si>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</si>
  <si>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</si>
  <si>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</si>
  <si>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</si>
  <si>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</si>
  <si>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</si>
  <si>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</si>
  <si>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</si>
  <si>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</si>
  <si>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</si>
  <si>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</si>
  <si>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</si>
  <si>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</si>
  <si>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</si>
  <si>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</si>
  <si>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</si>
  <si>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</si>
  <si>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</si>
  <si>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</si>
  <si>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</si>
  <si>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</si>
  <si>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</si>
  <si>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</si>
  <si>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</si>
  <si>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</si>
  <si>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</si>
  <si>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</si>
  <si>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</si>
  <si>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</si>
  <si>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</si>
  <si>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</si>
  <si>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</si>
  <si>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</si>
  <si>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</si>
  <si>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</si>
  <si>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</si>
  <si>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</si>
  <si>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</si>
  <si>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</si>
  <si>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</si>
  <si>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</si>
  <si>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</si>
  <si>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</si>
  <si>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</si>
  <si>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</si>
  <si>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</si>
  <si>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</si>
  <si>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</si>
  <si>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</si>
  <si>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</si>
  <si>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</si>
  <si>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</si>
  <si>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</si>
  <si>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</si>
  <si>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</si>
  <si>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</si>
  <si>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</si>
  <si>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</si>
  <si>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</si>
  <si>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</si>
  <si>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</si>
  <si>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</si>
  <si>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</si>
  <si>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</si>
  <si>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</si>
  <si>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</si>
  <si>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</si>
  <si>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</si>
  <si>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</si>
  <si>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</si>
  <si>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</si>
  <si>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</si>
  <si>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</si>
  <si>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</si>
  <si>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</si>
  <si>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</si>
  <si>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</si>
  <si>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</si>
  <si>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</si>
  <si>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</si>
  <si>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</si>
  <si>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</si>
  <si>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</si>
  <si>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</si>
  <si>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</si>
  <si>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</si>
  <si>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</si>
  <si>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</si>
  <si>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</si>
  <si>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</si>
  <si>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</si>
  <si>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</si>
  <si>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</si>
  <si>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</si>
  <si>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</si>
  <si>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</si>
  <si>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</si>
  <si>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</si>
  <si>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</si>
  <si>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</si>
  <si>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</si>
  <si>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</si>
  <si>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</si>
  <si>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</si>
  <si>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</si>
  <si>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</si>
  <si>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</si>
  <si>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</si>
  <si>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</si>
  <si>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</si>
  <si>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</si>
  <si>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</si>
  <si>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</si>
  <si>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</si>
  <si>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</si>
  <si>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</si>
  <si>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</si>
  <si>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</si>
  <si>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</si>
  <si>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</si>
  <si>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</si>
  <si>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</si>
  <si>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</si>
  <si>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</si>
  <si>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</si>
  <si>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</si>
  <si>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</si>
  <si>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</si>
  <si>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</si>
  <si>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</si>
  <si>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</si>
  <si>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</si>
  <si>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</si>
  <si>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</si>
  <si>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</si>
  <si>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</si>
  <si>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</si>
  <si>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</si>
  <si>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</si>
  <si>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</si>
  <si>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</si>
  <si>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</si>
  <si>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</si>
  <si>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</si>
  <si>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</si>
  <si>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</si>
  <si>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</si>
  <si>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</si>
  <si>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</si>
  <si>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</si>
  <si>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</si>
  <si>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</si>
  <si>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</si>
  <si>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</si>
  <si>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</si>
  <si>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</si>
  <si>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</si>
  <si>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</si>
  <si>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</si>
  <si>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</si>
  <si>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</si>
  <si>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</si>
  <si>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</si>
  <si>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</si>
  <si>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</si>
  <si>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</si>
  <si>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</si>
  <si>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</si>
  <si>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</si>
  <si>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</si>
  <si>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</si>
  <si>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</si>
  <si>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</si>
  <si>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</si>
  <si>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</si>
  <si>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</si>
  <si>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</si>
  <si>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</si>
  <si>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</si>
  <si>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</si>
  <si>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</si>
  <si>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</si>
  <si>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</si>
  <si>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</si>
  <si>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</si>
  <si>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</si>
  <si>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</si>
  <si>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</si>
  <si>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</si>
  <si>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</si>
  <si>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</si>
  <si>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</si>
  <si>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</si>
  <si>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</si>
  <si>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</si>
  <si>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</si>
  <si>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</si>
  <si>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</si>
  <si>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</si>
  <si>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</si>
  <si>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</si>
  <si>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</si>
  <si>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</si>
  <si>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</si>
  <si>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</si>
  <si>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</si>
  <si>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</si>
  <si>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</si>
  <si>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</si>
  <si>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</si>
  <si>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</si>
  <si>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</si>
  <si>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</si>
  <si>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</si>
  <si>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</si>
  <si>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</si>
  <si>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</si>
  <si>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</si>
  <si>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</si>
  <si>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</si>
  <si>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</si>
  <si>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</si>
  <si>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</si>
  <si>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</si>
  <si>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</si>
  <si>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</si>
  <si>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</si>
  <si>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</si>
  <si>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</si>
  <si>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</si>
  <si>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</si>
  <si>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</si>
  <si>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</si>
  <si>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</si>
  <si>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</si>
  <si>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</si>
  <si>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</si>
  <si>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</si>
  <si>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</si>
  <si>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</si>
  <si>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</si>
  <si>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</si>
  <si>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</si>
  <si>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</si>
  <si>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</si>
  <si>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</si>
  <si>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</si>
  <si>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</si>
  <si>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</si>
  <si>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</si>
  <si>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</si>
  <si>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</si>
  <si>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</si>
  <si>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</si>
  <si>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</si>
  <si>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</si>
  <si>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</si>
  <si>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</si>
  <si>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</si>
  <si>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</si>
  <si>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</si>
  <si>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</si>
  <si>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</si>
  <si>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</si>
  <si>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</si>
  <si>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</si>
  <si>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</si>
  <si>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</si>
  <si>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</si>
  <si>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</si>
  <si>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</si>
  <si>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</si>
  <si>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</si>
  <si>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</si>
  <si>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</si>
  <si>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</si>
  <si>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</si>
  <si>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</si>
  <si>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</si>
  <si>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</si>
  <si>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</si>
  <si>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</si>
  <si>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</si>
  <si>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</si>
  <si>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</si>
  <si>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</si>
  <si>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</si>
  <si>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</si>
  <si>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</si>
  <si>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</si>
  <si>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</si>
  <si>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</si>
  <si>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</si>
  <si>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</si>
  <si>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</si>
  <si>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</si>
  <si>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</si>
  <si>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</si>
  <si>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</si>
  <si>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</si>
  <si>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</si>
  <si>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</si>
  <si>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</si>
  <si>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</si>
  <si>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</si>
  <si>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</si>
  <si>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</si>
  <si>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</si>
  <si>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</si>
  <si>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</si>
  <si>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</si>
  <si>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</si>
  <si>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</si>
  <si>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</si>
  <si>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</si>
  <si>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</si>
  <si>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</si>
  <si>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</si>
  <si>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</si>
  <si>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</si>
  <si>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</si>
  <si>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</si>
  <si>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</si>
  <si>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</si>
  <si>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</si>
  <si>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</si>
  <si>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</si>
  <si>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</si>
  <si>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</si>
  <si>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</si>
  <si>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</si>
  <si>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</si>
  <si>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</si>
  <si>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</si>
  <si>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</si>
  <si>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</si>
  <si>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</si>
  <si>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</si>
  <si>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</si>
  <si>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</si>
  <si>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</si>
  <si>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</si>
  <si>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</si>
  <si>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</si>
  <si>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</si>
  <si>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</si>
  <si>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</si>
  <si>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</si>
  <si>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</si>
  <si>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</si>
  <si>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</si>
  <si>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</si>
  <si>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</si>
  <si>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</si>
  <si>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</si>
  <si>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</si>
  <si>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</si>
  <si>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</si>
  <si>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</si>
  <si>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</si>
  <si>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</si>
  <si>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</si>
  <si>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</si>
  <si>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</si>
  <si>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</si>
  <si>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</si>
  <si>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</si>
  <si>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</si>
  <si>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</si>
  <si>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</si>
  <si>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</si>
  <si>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</si>
  <si>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</si>
  <si>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</si>
  <si>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</si>
  <si>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</si>
  <si>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</si>
  <si>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</si>
  <si>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</si>
  <si>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</si>
  <si>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</si>
  <si>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</si>
  <si>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</si>
  <si>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</si>
  <si>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</si>
  <si>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</si>
  <si>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</si>
  <si>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</si>
  <si>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</si>
  <si>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</si>
  <si>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</si>
  <si>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</si>
  <si>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</si>
  <si>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</si>
  <si>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</si>
  <si>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</si>
  <si>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</si>
  <si>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</si>
  <si>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</si>
  <si>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</si>
  <si>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</si>
  <si>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</si>
  <si>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</si>
  <si>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</si>
  <si>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</si>
  <si>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</si>
  <si>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</si>
  <si>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</si>
  <si>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</si>
  <si>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</si>
  <si>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</si>
  <si>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</si>
  <si>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</si>
  <si>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</si>
  <si>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</si>
  <si>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</si>
  <si>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</si>
  <si>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</si>
  <si>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</si>
  <si>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</si>
  <si>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</si>
  <si>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</si>
  <si>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</si>
  <si>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</si>
  <si>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</si>
  <si>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</si>
  <si>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</si>
  <si>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</si>
  <si>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</si>
  <si>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</si>
  <si>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</si>
  <si>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</si>
  <si>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</si>
  <si>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</si>
  <si>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</si>
  <si>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</si>
  <si>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</si>
  <si>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</si>
  <si>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</si>
  <si>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</si>
  <si>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</si>
  <si>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</si>
  <si>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</si>
  <si>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</si>
  <si>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</si>
  <si>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</si>
  <si>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</si>
  <si>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</si>
  <si>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</si>
  <si>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</si>
  <si>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</si>
  <si>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</si>
  <si>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</si>
  <si>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</si>
  <si>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</si>
  <si>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</si>
  <si>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</si>
  <si>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</si>
  <si>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</si>
  <si>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</si>
  <si>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</si>
  <si>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</si>
  <si>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</si>
  <si>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</si>
  <si>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</si>
  <si>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</si>
  <si>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</si>
  <si>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</si>
  <si>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</si>
  <si>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</si>
  <si>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</si>
  <si>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</si>
  <si>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</si>
  <si>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</si>
  <si>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</si>
  <si>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</si>
  <si>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</si>
  <si>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</si>
  <si>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</si>
  <si>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</si>
  <si>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</si>
  <si>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</si>
  <si>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</si>
  <si>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</si>
  <si>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</si>
  <si>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</si>
  <si>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</si>
  <si>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</si>
  <si>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</si>
  <si>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</si>
  <si>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</si>
  <si>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</si>
  <si>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</si>
  <si>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</si>
  <si>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</si>
  <si>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</si>
  <si>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</si>
  <si>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</si>
  <si>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</si>
  <si>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</si>
  <si>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</si>
  <si>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</si>
  <si>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</si>
  <si>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</si>
  <si>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</si>
  <si>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</si>
  <si>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</si>
  <si>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</si>
  <si>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</si>
  <si>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</si>
  <si>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</si>
  <si>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</si>
  <si>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</si>
  <si>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</si>
  <si>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</si>
  <si>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</si>
  <si>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</si>
  <si>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</si>
  <si>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</si>
  <si>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</si>
  <si>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</si>
  <si>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</si>
  <si>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</si>
  <si>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</si>
  <si>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</si>
  <si>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</si>
  <si>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</si>
  <si>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</si>
  <si>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</si>
  <si>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</si>
  <si>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</si>
  <si>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</si>
  <si>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</si>
  <si>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</si>
  <si>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</si>
  <si>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</si>
  <si>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</si>
  <si>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</si>
  <si>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</si>
  <si>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</si>
  <si>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</si>
  <si>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</si>
  <si>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</si>
  <si>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</si>
  <si>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</si>
  <si>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</si>
  <si>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</si>
  <si>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</si>
  <si>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</si>
  <si>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</si>
  <si>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</si>
  <si>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</si>
  <si>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</si>
  <si>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</si>
  <si>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</si>
  <si>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</si>
  <si>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</si>
  <si>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</si>
  <si>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</si>
  <si>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</si>
  <si>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</si>
  <si>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</si>
  <si>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</si>
  <si>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</si>
  <si>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</si>
  <si>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</si>
  <si>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</si>
  <si>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</si>
  <si>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</si>
  <si>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</si>
  <si>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</si>
  <si>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</si>
  <si>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</si>
  <si>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</si>
  <si>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</si>
  <si>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</si>
  <si>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</si>
  <si>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</si>
  <si>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</si>
  <si>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</si>
  <si>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</si>
  <si>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</si>
  <si>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</si>
  <si>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</si>
  <si>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</si>
  <si>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</si>
  <si>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</si>
  <si>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</si>
  <si>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</si>
  <si>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</si>
  <si>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</si>
  <si>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</si>
  <si>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</si>
  <si>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</si>
  <si>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</si>
  <si>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</si>
  <si>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</si>
  <si>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</si>
  <si>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</si>
  <si>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</si>
  <si>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</si>
  <si>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</si>
  <si>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</si>
  <si>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</si>
  <si>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</si>
  <si>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</si>
  <si>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</si>
  <si>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</si>
  <si>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</si>
  <si>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</si>
  <si>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</si>
  <si>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</si>
  <si>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</si>
  <si>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</si>
  <si>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</si>
  <si>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</si>
  <si>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</si>
  <si>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</si>
  <si>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</si>
  <si>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</si>
  <si>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</si>
  <si>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</si>
  <si>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</si>
  <si>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</si>
  <si>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</si>
  <si>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</si>
  <si>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</si>
  <si>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</si>
  <si>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</si>
  <si>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</si>
  <si>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</si>
  <si>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</si>
  <si>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</si>
  <si>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</si>
  <si>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</si>
  <si>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</si>
  <si>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</si>
  <si>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</si>
  <si>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</si>
  <si>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</si>
  <si>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</si>
  <si>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</si>
  <si>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</si>
  <si>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</si>
  <si>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</si>
  <si>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</si>
  <si>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</si>
  <si>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</si>
  <si>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</si>
  <si>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</si>
  <si>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</si>
  <si>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</si>
  <si>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</si>
  <si>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</si>
  <si>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</si>
  <si>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</si>
  <si>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</si>
  <si>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</si>
  <si>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</si>
  <si>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</si>
  <si>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</si>
  <si>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</si>
  <si>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</si>
  <si>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</si>
  <si>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</si>
  <si>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</si>
  <si>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</si>
  <si>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</si>
  <si>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</si>
  <si>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</si>
  <si>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</si>
  <si>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</si>
  <si>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</si>
  <si>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</si>
  <si>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</si>
  <si>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</si>
  <si>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</si>
  <si>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</si>
  <si>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</si>
  <si>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</si>
  <si>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</si>
  <si>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</si>
  <si>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</si>
  <si>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</si>
  <si>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</si>
  <si>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</si>
  <si>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</si>
  <si>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</si>
  <si>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</si>
  <si>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</si>
  <si>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</si>
  <si>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</si>
  <si>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</si>
  <si>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</si>
  <si>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</si>
  <si>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</si>
  <si>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</si>
  <si>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</si>
  <si>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</si>
  <si>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</si>
  <si>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</si>
  <si>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</si>
  <si>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</si>
  <si>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</si>
  <si>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</si>
  <si>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</si>
  <si>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</si>
  <si>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</si>
  <si>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</si>
  <si>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</si>
  <si>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</si>
  <si>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</si>
  <si>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</si>
  <si>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</si>
  <si>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</si>
  <si>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</si>
  <si>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</si>
  <si>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</si>
  <si>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</si>
  <si>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</si>
  <si>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</si>
  <si>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</si>
  <si>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</si>
  <si>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</si>
  <si>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</si>
  <si>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</si>
  <si>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</si>
  <si>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</si>
  <si>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</si>
  <si>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</si>
  <si>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</si>
  <si>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</si>
  <si>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</si>
  <si>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</si>
  <si>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</si>
  <si>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</si>
  <si>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</si>
  <si>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</si>
  <si>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</si>
  <si>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</si>
  <si>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</si>
  <si>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</si>
  <si>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</si>
  <si>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</si>
  <si>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</si>
  <si>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</si>
  <si>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</si>
  <si>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</si>
  <si>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</si>
  <si>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</si>
  <si>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</si>
  <si>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</si>
  <si>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</si>
  <si>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</si>
  <si>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</si>
  <si>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</si>
  <si>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</si>
  <si>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</si>
  <si>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</si>
  <si>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</si>
  <si>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</si>
  <si>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</si>
  <si>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</si>
  <si>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</si>
  <si>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</si>
  <si>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</si>
  <si>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</si>
  <si>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</si>
  <si>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</si>
  <si>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</si>
  <si>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</si>
  <si>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</si>
  <si>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</si>
  <si>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</si>
  <si>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</si>
  <si>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</si>
  <si>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</si>
  <si>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</si>
  <si>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</si>
  <si>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</si>
  <si>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</si>
  <si>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</si>
  <si>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</si>
  <si>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</si>
  <si>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</si>
  <si>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</si>
  <si>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</si>
  <si>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</si>
  <si>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</si>
  <si>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</si>
  <si>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</si>
  <si>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</si>
  <si>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</si>
  <si>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</si>
  <si>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</si>
  <si>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</si>
  <si>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</si>
  <si>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</si>
  <si>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</si>
  <si>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</si>
  <si>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</si>
  <si>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</si>
  <si>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</si>
  <si>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</si>
  <si>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</si>
  <si>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</si>
  <si>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</si>
  <si>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</si>
  <si>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</si>
  <si>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</si>
  <si>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</si>
  <si>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</si>
  <si>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</si>
  <si>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</si>
  <si>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</si>
  <si>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</si>
  <si>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</si>
  <si>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</si>
  <si>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</si>
  <si>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</si>
  <si>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</si>
  <si>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</si>
  <si>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</si>
  <si>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</si>
  <si>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</si>
  <si>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</si>
  <si>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</si>
  <si>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</si>
  <si>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</si>
  <si>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</si>
  <si>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</si>
  <si>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</si>
  <si>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</si>
  <si>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</si>
  <si>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</si>
  <si>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</si>
  <si>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</si>
  <si>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</si>
  <si>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</si>
  <si>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</si>
  <si>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</si>
  <si>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</si>
  <si>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</si>
  <si>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</si>
  <si>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</si>
  <si>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</si>
  <si>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</si>
  <si>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</si>
  <si>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</si>
  <si>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</si>
  <si>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</si>
  <si>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</si>
  <si>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</si>
  <si>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</si>
  <si>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</si>
  <si>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</si>
  <si>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</si>
  <si>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</si>
  <si>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</si>
  <si>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</si>
  <si>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</si>
  <si>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</si>
  <si>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</si>
  <si>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</si>
  <si>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</si>
  <si>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</si>
  <si>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</si>
  <si>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</si>
  <si>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</si>
  <si>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</si>
  <si>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</si>
  <si>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</si>
  <si>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</si>
  <si>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</si>
  <si>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</si>
  <si>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</si>
  <si>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</si>
  <si>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</si>
  <si>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</si>
  <si>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</si>
  <si>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</si>
  <si>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</si>
  <si>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</si>
  <si>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</si>
  <si>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</si>
  <si>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</si>
  <si>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</si>
  <si>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</si>
  <si>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</si>
  <si>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</si>
  <si>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</si>
  <si>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</si>
  <si>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</si>
  <si>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</si>
  <si>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</si>
  <si>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</si>
  <si>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</si>
  <si>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</si>
  <si>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</si>
  <si>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</si>
  <si>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</si>
  <si>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</si>
  <si>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</si>
  <si>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</si>
  <si>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</si>
  <si>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</si>
  <si>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</si>
  <si>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</si>
  <si>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</si>
  <si>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</si>
  <si>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</si>
  <si>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</si>
  <si>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</si>
  <si>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</si>
  <si>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</si>
  <si>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</si>
  <si>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</si>
  <si>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</si>
  <si>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</si>
  <si>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</si>
  <si>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</si>
  <si>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</si>
  <si>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</si>
  <si>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</si>
  <si>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</si>
  <si>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</si>
  <si>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</si>
  <si>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</si>
  <si>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</si>
  <si>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</si>
  <si>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</si>
  <si>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</si>
  <si>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</si>
  <si>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</si>
  <si>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</si>
  <si>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</si>
  <si>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</si>
  <si>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</si>
  <si>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</si>
  <si>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</si>
  <si>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</si>
  <si>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</si>
  <si>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</si>
  <si>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</si>
  <si>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</si>
  <si>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</si>
  <si>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</si>
  <si>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</si>
  <si>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</si>
  <si>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</si>
  <si>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</si>
  <si>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</si>
  <si>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</si>
  <si>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</si>
  <si>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</si>
  <si>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</si>
  <si>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</si>
  <si>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</si>
  <si>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</si>
  <si>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</si>
  <si>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</si>
  <si>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</si>
  <si>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</si>
  <si>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</si>
  <si>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</si>
  <si>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</si>
  <si>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</si>
  <si>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</si>
  <si>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</si>
  <si>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</si>
  <si>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</si>
  <si>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</si>
  <si>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</si>
  <si>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</si>
  <si>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</si>
  <si>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</si>
  <si>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</si>
  <si>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</si>
  <si>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</si>
  <si>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</si>
  <si>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</si>
  <si>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</si>
  <si>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</si>
  <si>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</si>
  <si>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</si>
  <si>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</si>
  <si>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</si>
  <si>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</si>
  <si>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</si>
  <si>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</si>
  <si>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</si>
  <si>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</si>
  <si>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</si>
  <si>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</si>
  <si>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</si>
  <si>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</si>
  <si>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</si>
  <si>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</si>
  <si>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</si>
  <si>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</si>
  <si>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</si>
  <si>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</si>
  <si>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</si>
  <si>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</si>
  <si>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</si>
  <si>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</si>
  <si>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</si>
  <si>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</si>
  <si>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</si>
  <si>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</si>
  <si>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</si>
  <si>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</si>
  <si>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</si>
  <si>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</si>
  <si>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</si>
  <si>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</si>
  <si>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</si>
  <si>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</si>
  <si>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</si>
  <si>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</si>
  <si>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</si>
  <si>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</si>
  <si>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</si>
  <si>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</si>
  <si>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</si>
  <si>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</si>
  <si>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</si>
  <si>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</si>
  <si>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</si>
  <si>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</si>
  <si>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</si>
  <si>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</si>
  <si>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</si>
  <si>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</si>
  <si>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</si>
  <si>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</si>
  <si>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</si>
  <si>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</si>
  <si>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</si>
  <si>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</si>
  <si>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</si>
  <si>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</si>
  <si>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</si>
  <si>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</si>
  <si>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</si>
  <si>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</si>
  <si>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</si>
  <si>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</si>
  <si>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</si>
  <si>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</si>
  <si>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</si>
  <si>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</si>
  <si>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</si>
  <si>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</si>
  <si>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</si>
  <si>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</si>
  <si>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</si>
  <si>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</si>
  <si>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</si>
  <si>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</si>
  <si>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</si>
  <si>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</si>
  <si>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</si>
  <si>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</si>
  <si>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</si>
  <si>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</si>
  <si>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</si>
  <si>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</si>
  <si>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</si>
  <si>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</si>
  <si>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</si>
  <si>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</si>
  <si>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</si>
  <si>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</si>
  <si>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</si>
  <si>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</si>
  <si>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</si>
  <si>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</si>
  <si>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</si>
  <si>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</si>
  <si>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</si>
  <si>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</si>
  <si>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</si>
  <si>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</si>
  <si>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</si>
  <si>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</si>
  <si>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</si>
  <si>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</si>
  <si>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</si>
  <si>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</si>
  <si>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</si>
  <si>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</si>
  <si>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</si>
  <si>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</si>
  <si>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</si>
  <si>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</si>
  <si>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</si>
  <si>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</si>
  <si>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</si>
  <si>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</si>
  <si>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</si>
  <si>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</si>
  <si>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</si>
  <si>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</si>
  <si>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</si>
  <si>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</si>
  <si>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</si>
  <si>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</si>
  <si>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</si>
  <si>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</si>
  <si>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</si>
  <si>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</si>
  <si>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</si>
  <si>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</si>
  <si>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</si>
  <si>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</si>
  <si>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</si>
  <si>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</si>
  <si>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</si>
  <si>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</si>
  <si>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</si>
  <si>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</si>
  <si>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</si>
  <si>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</si>
  <si>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</si>
  <si>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</si>
  <si>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</si>
  <si>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</si>
  <si>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</si>
  <si>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</si>
  <si>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</si>
  <si>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</si>
  <si>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</si>
  <si>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</si>
  <si>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</si>
  <si>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</si>
  <si>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</si>
  <si>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</si>
  <si>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</si>
  <si>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</si>
  <si>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</si>
  <si>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</si>
  <si>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</si>
  <si>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</si>
  <si>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</si>
  <si>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</si>
  <si>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</si>
  <si>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</si>
  <si>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</si>
  <si>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</si>
  <si>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</si>
  <si>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</si>
  <si>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</si>
  <si>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</si>
  <si>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</si>
  <si>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</si>
  <si>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</si>
  <si>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</si>
  <si>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</si>
  <si>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</si>
  <si>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</si>
  <si>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</si>
  <si>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</si>
  <si>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</si>
  <si>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</si>
  <si>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</si>
  <si>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</si>
  <si>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</si>
  <si>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</si>
  <si>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</si>
  <si>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</si>
  <si>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</si>
  <si>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</si>
  <si>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</si>
  <si>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</si>
  <si>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</si>
  <si>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</si>
  <si>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</si>
  <si>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</si>
  <si>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</si>
  <si>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</si>
  <si>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</si>
  <si>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</si>
  <si>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</si>
  <si>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</si>
  <si>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</si>
  <si>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</si>
  <si>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</si>
  <si>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</si>
  <si>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</si>
  <si>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</si>
  <si>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</si>
  <si>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</si>
  <si>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</si>
  <si>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</si>
  <si>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</si>
  <si>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</si>
  <si>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</si>
  <si>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</si>
  <si>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</si>
  <si>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</si>
  <si>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</si>
  <si>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</si>
  <si>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</si>
  <si>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</si>
  <si>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</si>
  <si>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</si>
  <si>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</si>
  <si>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</si>
  <si>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</si>
  <si>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</si>
  <si>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</si>
  <si>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</si>
  <si>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</si>
  <si>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</si>
  <si>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</si>
  <si>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</si>
  <si>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</si>
  <si>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</si>
  <si>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</si>
  <si>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</si>
  <si>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</si>
  <si>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</si>
  <si>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</si>
  <si>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</si>
  <si>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</si>
  <si>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</si>
  <si>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</si>
  <si>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</si>
  <si>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</si>
  <si>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</si>
  <si>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</si>
  <si>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</si>
  <si>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</si>
  <si>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</si>
  <si>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</si>
  <si>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</si>
  <si>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</si>
  <si>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</si>
  <si>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</si>
  <si>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</si>
  <si>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</si>
  <si>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</si>
  <si>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</si>
  <si>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</si>
  <si>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</si>
  <si>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</si>
  <si>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</si>
  <si>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</si>
  <si>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</si>
  <si>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</si>
  <si>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</si>
  <si>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</si>
  <si>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</si>
  <si>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</si>
  <si>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</si>
  <si>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</si>
  <si>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</si>
  <si>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</si>
  <si>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</si>
  <si>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</si>
  <si>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</si>
  <si>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</si>
  <si>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</si>
  <si>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</si>
  <si>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</si>
  <si>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</si>
  <si>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</si>
  <si>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</si>
  <si>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</si>
  <si>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</si>
  <si>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</si>
  <si>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</si>
  <si>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</si>
  <si>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</si>
  <si>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</si>
  <si>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</si>
  <si>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</si>
  <si>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</si>
  <si>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</si>
  <si>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</si>
  <si>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</si>
  <si>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</si>
  <si>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</si>
  <si>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</si>
  <si>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</si>
  <si>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</si>
  <si>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</si>
  <si>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</si>
  <si>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</si>
  <si>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</si>
  <si>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</si>
  <si>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</si>
  <si>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</si>
  <si>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</si>
  <si>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</si>
  <si>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</si>
  <si>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</si>
  <si>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</si>
  <si>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</si>
  <si>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</si>
  <si>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</si>
  <si>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</si>
  <si>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</si>
  <si>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</si>
  <si>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</si>
  <si>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</si>
  <si>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</si>
  <si>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</si>
  <si>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</si>
  <si>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</si>
  <si>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</si>
  <si>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</si>
  <si>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</si>
  <si>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</si>
  <si>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</si>
  <si>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</si>
  <si>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</si>
  <si>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</si>
  <si>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</si>
  <si>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</si>
  <si>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</si>
  <si>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</si>
  <si>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</si>
  <si>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</si>
  <si>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</si>
  <si>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</si>
  <si>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</si>
  <si>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</si>
  <si>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</si>
  <si>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</si>
  <si>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</si>
  <si>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</si>
  <si>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</si>
  <si>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</si>
  <si>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</si>
  <si>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</si>
  <si>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</si>
  <si>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</si>
  <si>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</si>
  <si>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</si>
  <si>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</si>
  <si>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</si>
  <si>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</si>
  <si>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</si>
  <si>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</si>
  <si>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</si>
  <si>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</si>
  <si>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</si>
  <si>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</si>
  <si>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</si>
  <si>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</si>
  <si>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</si>
  <si>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</si>
  <si>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</si>
  <si>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</si>
  <si>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</si>
  <si>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</si>
  <si>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</si>
  <si>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</si>
  <si>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</si>
  <si>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</si>
  <si>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</si>
  <si>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</si>
  <si>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</si>
  <si>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</si>
  <si>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</si>
  <si>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</si>
  <si>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</si>
  <si>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</si>
  <si>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</si>
  <si>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</si>
  <si>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</si>
  <si>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</si>
  <si>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</si>
  <si>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</si>
  <si>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</si>
  <si>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</si>
  <si>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</si>
  <si>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</si>
  <si>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</si>
  <si>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</si>
  <si>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</si>
  <si>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</si>
  <si>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</si>
  <si>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</si>
  <si>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</si>
  <si>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</si>
  <si>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</si>
  <si>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</si>
  <si>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</si>
  <si>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</si>
  <si>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</si>
  <si>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</si>
  <si>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</si>
  <si>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</si>
  <si>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</si>
  <si>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</si>
  <si>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</si>
  <si>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</si>
  <si>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</si>
  <si>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</si>
  <si>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</si>
  <si>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</si>
  <si>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</si>
  <si>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</si>
  <si>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</si>
  <si>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</si>
  <si>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</si>
  <si>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</si>
  <si>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</si>
  <si>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</si>
  <si>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</si>
  <si>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</si>
  <si>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</si>
  <si>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</si>
  <si>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</si>
  <si>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</si>
  <si>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</si>
  <si>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</si>
  <si>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</si>
  <si>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</si>
  <si>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</si>
  <si>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</si>
  <si>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</si>
  <si>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</si>
  <si>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</si>
  <si>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</si>
  <si>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</si>
  <si>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</si>
  <si>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</si>
  <si>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</si>
  <si>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</si>
  <si>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</si>
  <si>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</si>
  <si>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</si>
  <si>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</si>
  <si>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</si>
  <si>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</si>
  <si>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</si>
  <si>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</si>
  <si>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</si>
  <si>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</si>
  <si>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</si>
  <si>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</si>
  <si>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</si>
  <si>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</si>
  <si>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</si>
  <si>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</si>
  <si>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</si>
  <si>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</si>
  <si>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</si>
  <si>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</si>
  <si>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</si>
  <si>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</si>
  <si>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</si>
  <si>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</si>
  <si>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</si>
  <si>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</si>
  <si>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</si>
  <si>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</si>
  <si>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</si>
  <si>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</si>
  <si>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</si>
  <si>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</si>
  <si>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</si>
  <si>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</si>
  <si>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</si>
  <si>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</si>
  <si>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</si>
  <si>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</si>
  <si>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</si>
  <si>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</si>
  <si>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</si>
  <si>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</si>
  <si>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</si>
  <si>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</si>
  <si>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</si>
  <si>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</si>
  <si>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</si>
  <si>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</si>
  <si>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</si>
  <si>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</si>
  <si>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</si>
  <si>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</si>
  <si>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</si>
  <si>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</si>
  <si>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</si>
  <si>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</si>
  <si>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</si>
  <si>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</si>
  <si>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</si>
  <si>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</si>
  <si>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</si>
  <si>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</si>
  <si>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</si>
  <si>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</si>
  <si>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</si>
  <si>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</si>
  <si>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</si>
  <si>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</si>
  <si>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</si>
  <si>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</si>
  <si>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</si>
  <si>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</si>
  <si>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</si>
  <si>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</si>
  <si>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</si>
  <si>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</si>
  <si>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</si>
  <si>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</si>
  <si>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</si>
  <si>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</si>
  <si>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</si>
  <si>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</si>
  <si>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</si>
  <si>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</si>
  <si>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</si>
  <si>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</si>
  <si>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</si>
  <si>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</si>
  <si>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</si>
  <si>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</si>
  <si>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</si>
  <si>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</si>
  <si>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</si>
  <si>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</si>
  <si>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</si>
  <si>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</si>
  <si>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</si>
  <si>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</si>
  <si>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</si>
  <si>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</si>
  <si>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</si>
  <si>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</si>
  <si>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</si>
  <si>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</si>
  <si>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</si>
  <si>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</si>
  <si>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</si>
  <si>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</si>
  <si>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</si>
  <si>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</si>
  <si>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</si>
  <si>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</si>
  <si>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</si>
  <si>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</si>
  <si>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</si>
  <si>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</si>
  <si>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</si>
  <si>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</si>
  <si>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</si>
  <si>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</si>
  <si>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</si>
  <si>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</si>
  <si>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</si>
  <si>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</si>
  <si>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</si>
  <si>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</si>
  <si>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</si>
  <si>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</si>
  <si>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</si>
  <si>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</si>
  <si>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</si>
  <si>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</si>
  <si>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</si>
  <si>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</si>
  <si>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</si>
  <si>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</si>
  <si>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</si>
  <si>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</si>
  <si>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</si>
  <si>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</si>
  <si>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</si>
  <si>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</si>
  <si>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</si>
  <si>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</si>
  <si>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</si>
  <si>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</si>
  <si>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</si>
  <si>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</si>
  <si>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</si>
  <si>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</si>
  <si>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</si>
  <si>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</si>
  <si>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</si>
  <si>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</si>
  <si>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</si>
  <si>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</si>
  <si>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</si>
  <si>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</si>
  <si>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</si>
  <si>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</si>
  <si>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</si>
  <si>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</si>
  <si>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</si>
  <si>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</si>
  <si>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</si>
  <si>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</si>
  <si>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</si>
  <si>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</si>
  <si>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</si>
  <si>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</si>
  <si>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</si>
  <si>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</si>
  <si>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</si>
  <si>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</si>
  <si>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</si>
  <si>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</si>
  <si>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</si>
  <si>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</si>
  <si>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</si>
  <si>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</si>
  <si>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</si>
  <si>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</si>
  <si>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</si>
  <si>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</si>
  <si>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</si>
  <si>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</si>
  <si>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</si>
  <si>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</si>
  <si>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</si>
  <si>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</si>
  <si>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</si>
  <si>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</si>
  <si>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</si>
  <si>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</si>
  <si>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</si>
  <si>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</si>
  <si>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</si>
  <si>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</si>
  <si>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</si>
  <si>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</si>
  <si>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</si>
  <si>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</si>
  <si>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</si>
  <si>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</si>
  <si>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</si>
  <si>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</si>
  <si>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</si>
  <si>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</si>
  <si>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</si>
  <si>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</si>
  <si>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</si>
  <si>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</si>
  <si>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</si>
  <si>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</si>
  <si>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</si>
  <si>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</si>
  <si>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</si>
  <si>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</si>
  <si>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</si>
  <si>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</si>
  <si>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</si>
  <si>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</si>
  <si>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</si>
  <si>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</si>
  <si>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</si>
  <si>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</si>
  <si>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</si>
  <si>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</si>
  <si>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</si>
  <si>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</si>
  <si>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</si>
  <si>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</si>
  <si>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</si>
  <si>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</si>
  <si>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</si>
  <si>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</si>
  <si>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</si>
  <si>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</si>
  <si>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</si>
  <si>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</si>
  <si>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</si>
  <si>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</si>
  <si>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</si>
  <si>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</si>
  <si>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</si>
  <si>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</si>
  <si>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</si>
  <si>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</si>
  <si>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</si>
  <si>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</si>
  <si>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</si>
  <si>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</si>
  <si>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</si>
  <si>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</si>
  <si>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</si>
  <si>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</si>
  <si>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</si>
  <si>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</si>
  <si>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</si>
  <si>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</si>
  <si>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</si>
  <si>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</si>
  <si>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</si>
  <si>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</si>
  <si>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</si>
  <si>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</si>
  <si>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</si>
  <si>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</si>
  <si>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</si>
  <si>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</si>
  <si>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</si>
  <si>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</si>
  <si>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</si>
  <si>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</si>
  <si>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</si>
  <si>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</si>
  <si>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</si>
  <si>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</si>
  <si>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</si>
  <si>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</si>
  <si>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</si>
  <si>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</si>
  <si>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</si>
  <si>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</si>
  <si>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</si>
  <si>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</si>
  <si>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</si>
  <si>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</si>
  <si>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</si>
  <si>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</si>
  <si>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</si>
  <si>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</si>
  <si>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</si>
  <si>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</si>
  <si>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</si>
  <si>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</si>
  <si>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</si>
  <si>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</si>
  <si>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</si>
  <si>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</si>
  <si>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</si>
  <si>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</si>
  <si>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</si>
  <si>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</si>
  <si>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</si>
  <si>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</si>
  <si>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</si>
  <si>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</si>
  <si>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</si>
  <si>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</si>
  <si>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</si>
  <si>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</si>
  <si>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</si>
  <si>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</si>
  <si>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</si>
  <si>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</si>
  <si>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</si>
  <si>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</si>
  <si>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</si>
  <si>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</si>
  <si>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</si>
  <si>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</si>
  <si>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</si>
  <si>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</si>
  <si>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</si>
  <si>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</si>
  <si>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</si>
  <si>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</si>
  <si>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</si>
  <si>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</si>
  <si>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</si>
  <si>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</si>
  <si>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</si>
  <si>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</si>
  <si>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</si>
  <si>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</si>
  <si>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</si>
  <si>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</si>
  <si>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</si>
  <si>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</si>
  <si>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</si>
  <si>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</si>
  <si>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</si>
  <si>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</si>
  <si>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</si>
  <si>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</si>
  <si>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</si>
  <si>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</si>
  <si>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</si>
  <si>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</si>
  <si>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</si>
  <si>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</si>
  <si>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</si>
  <si>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</si>
  <si>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</si>
  <si>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</si>
  <si>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</si>
  <si>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</si>
  <si>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</si>
  <si>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</si>
  <si>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</si>
  <si>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</si>
  <si>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</si>
  <si>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</si>
  <si>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</si>
  <si>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</si>
  <si>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</si>
  <si>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</si>
  <si>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</si>
  <si>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</si>
  <si>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</si>
  <si>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</si>
  <si>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</si>
  <si>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</si>
  <si>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</si>
  <si>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</si>
  <si>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</si>
  <si>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</si>
  <si>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</si>
  <si>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</si>
  <si>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</si>
  <si>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</si>
  <si>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</si>
  <si>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</si>
  <si>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</si>
  <si>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</si>
  <si>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</si>
  <si>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</si>
  <si>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</si>
  <si>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</si>
  <si>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</si>
  <si>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</si>
  <si>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</si>
  <si>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</si>
  <si>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</si>
  <si>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</si>
  <si>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</si>
  <si>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</si>
  <si>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</si>
  <si>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</si>
  <si>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</si>
  <si>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</si>
  <si>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</si>
  <si>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</si>
  <si>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</si>
  <si>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</si>
  <si>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</si>
  <si>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</si>
  <si>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</si>
  <si>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</si>
  <si>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</si>
  <si>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</si>
  <si>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</si>
  <si>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</si>
  <si>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</si>
  <si>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</si>
  <si>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</si>
  <si>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</si>
  <si>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</si>
  <si>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</si>
  <si>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</si>
  <si>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</si>
  <si>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</si>
  <si>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</si>
  <si>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</si>
  <si>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</si>
  <si>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</si>
  <si>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</si>
  <si>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</si>
  <si>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</si>
  <si>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</si>
  <si>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</si>
  <si>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</si>
  <si>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</si>
  <si>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</si>
  <si>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</si>
  <si>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</si>
  <si>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</si>
  <si>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</si>
  <si>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</si>
  <si>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</si>
  <si>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</si>
  <si>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</si>
  <si>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</si>
  <si>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</si>
  <si>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</si>
  <si>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</si>
  <si>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</si>
  <si>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</si>
  <si>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</si>
  <si>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</si>
  <si>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</si>
  <si>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</si>
  <si>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</si>
  <si>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</si>
  <si>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</si>
  <si>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</si>
  <si>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</si>
  <si>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</si>
  <si>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</si>
  <si>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</si>
  <si>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</si>
  <si>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</si>
  <si>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</si>
  <si>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</si>
  <si>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</si>
  <si>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</si>
  <si>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</si>
  <si>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</si>
  <si>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</si>
  <si>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</si>
  <si>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</si>
  <si>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</si>
  <si>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</si>
  <si>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</si>
  <si>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</si>
  <si>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</si>
  <si>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</si>
  <si>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</si>
  <si>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</si>
  <si>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</si>
  <si>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</si>
  <si>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</si>
  <si>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</si>
  <si>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</si>
  <si>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</si>
  <si>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</si>
  <si>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</si>
  <si>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</si>
  <si>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</si>
  <si>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</si>
  <si>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</si>
  <si>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</si>
  <si>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</si>
  <si>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</si>
  <si>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</si>
  <si>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</si>
  <si>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</si>
  <si>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</si>
  <si>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</si>
  <si>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</si>
  <si>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</si>
  <si>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</si>
  <si>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</si>
  <si>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</si>
  <si>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</si>
  <si>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</si>
  <si>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</si>
  <si>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</si>
  <si>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</si>
  <si>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</si>
  <si>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</si>
  <si>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</si>
  <si>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</si>
  <si>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</si>
  <si>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</si>
  <si>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</si>
  <si>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</si>
  <si>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</si>
  <si>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</si>
  <si>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</si>
  <si>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</si>
  <si>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</si>
  <si>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</si>
  <si>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</si>
  <si>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</si>
  <si>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</si>
  <si>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</si>
  <si>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</si>
  <si>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</si>
  <si>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</si>
  <si>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</si>
  <si>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</si>
  <si>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</si>
  <si>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</si>
  <si>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</si>
  <si>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</si>
  <si>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</si>
  <si>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</si>
  <si>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</si>
  <si>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</si>
  <si>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</si>
  <si>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</si>
  <si>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</si>
  <si>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</si>
  <si>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</si>
  <si>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</si>
  <si>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</si>
  <si>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</si>
  <si>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</si>
  <si>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</si>
  <si>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</si>
  <si>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</si>
  <si>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</si>
  <si>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</si>
  <si>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</si>
  <si>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</si>
  <si>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</si>
  <si>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</si>
  <si>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</si>
  <si>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</si>
  <si>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</si>
  <si>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</si>
  <si>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</si>
  <si>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</si>
  <si>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</si>
  <si>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</si>
  <si>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</si>
  <si>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</si>
  <si>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</si>
  <si>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</si>
  <si>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</si>
  <si>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</si>
  <si>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</si>
  <si>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</si>
  <si>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</si>
  <si>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</si>
  <si>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</si>
  <si>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</si>
  <si>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</si>
  <si>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</si>
  <si>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</si>
  <si>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</si>
  <si>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</si>
  <si>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</si>
  <si>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</si>
  <si>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</si>
  <si>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</si>
  <si>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</si>
  <si>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</si>
  <si>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</si>
  <si>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</si>
  <si>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</si>
  <si>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</si>
  <si>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</si>
  <si>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</si>
  <si>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</si>
  <si>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</si>
  <si>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</si>
  <si>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</si>
  <si>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</si>
  <si>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</si>
  <si>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</si>
  <si>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</si>
  <si>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</si>
  <si>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</si>
  <si>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</si>
  <si>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</si>
  <si>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</si>
  <si>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</si>
  <si>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</si>
  <si>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</si>
  <si>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</si>
  <si>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</si>
  <si>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</si>
  <si>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</si>
  <si>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</si>
  <si>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</si>
  <si>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</si>
  <si>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</si>
  <si>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</si>
  <si>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</si>
  <si>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</si>
  <si>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</si>
  <si>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</si>
  <si>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</si>
  <si>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</si>
  <si>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</si>
  <si>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</si>
  <si>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</si>
  <si>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</si>
  <si>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</si>
  <si>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</si>
  <si>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</si>
  <si>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</si>
  <si>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</si>
  <si>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</si>
  <si>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</si>
  <si>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</si>
  <si>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</si>
  <si>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</si>
  <si>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</si>
  <si>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</si>
  <si>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</si>
  <si>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</si>
  <si>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</si>
  <si>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</si>
  <si>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</si>
  <si>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</si>
  <si>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</si>
  <si>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</si>
  <si>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</si>
  <si>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</si>
  <si>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</si>
  <si>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</si>
  <si>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</si>
  <si>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</si>
  <si>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</si>
  <si>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</si>
  <si>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</si>
  <si>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</si>
  <si>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</si>
  <si>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</si>
  <si>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</si>
  <si>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</si>
  <si>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</si>
  <si>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</si>
  <si>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</si>
  <si>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</si>
  <si>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</si>
  <si>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</si>
  <si>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</si>
  <si>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</si>
  <si>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</si>
  <si>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</si>
  <si>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</si>
  <si>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</si>
  <si>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</si>
  <si>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</si>
  <si>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</si>
  <si>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</si>
  <si>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</si>
  <si>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</si>
  <si>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</si>
  <si>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</si>
  <si>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</si>
  <si>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</si>
  <si>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</si>
  <si>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</si>
  <si>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</si>
  <si>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</si>
  <si>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</si>
  <si>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</si>
  <si>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</si>
  <si>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</si>
  <si>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</si>
  <si>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</si>
  <si>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</si>
  <si>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</si>
  <si>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</si>
  <si>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</si>
  <si>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</si>
  <si>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</si>
  <si>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</si>
  <si>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</si>
  <si>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</si>
  <si>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</si>
  <si>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</si>
  <si>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</si>
  <si>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</si>
  <si>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</si>
  <si>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</si>
  <si>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</si>
  <si>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</si>
  <si>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</si>
  <si>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</si>
  <si>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</si>
  <si>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</si>
  <si>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</si>
  <si>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</si>
  <si>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</si>
  <si>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</si>
  <si>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</si>
  <si>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</si>
  <si>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</si>
  <si>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</si>
  <si>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</si>
  <si>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</si>
  <si>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</si>
  <si>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</si>
  <si>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</si>
  <si>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</si>
  <si>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</si>
  <si>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</si>
  <si>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</si>
  <si>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</si>
  <si>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</si>
  <si>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</si>
  <si>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</si>
  <si>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</si>
  <si>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</si>
  <si>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</si>
  <si>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</si>
  <si>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</si>
  <si>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</si>
  <si>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</si>
  <si>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</si>
  <si>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</si>
  <si>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</si>
  <si>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</si>
  <si>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</si>
  <si>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</si>
  <si>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</si>
  <si>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</si>
  <si>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</si>
  <si>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</si>
  <si>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</si>
  <si>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</si>
  <si>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</si>
  <si>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</si>
  <si>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</si>
  <si>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</si>
  <si>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</si>
  <si>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</si>
  <si>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</si>
  <si>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</si>
  <si>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</si>
  <si>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</si>
  <si>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</si>
  <si>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</si>
  <si>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</si>
  <si>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</si>
  <si>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</si>
  <si>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</si>
  <si>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</si>
  <si>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</si>
  <si>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</si>
  <si>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</si>
  <si>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</si>
  <si>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</si>
  <si>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</si>
  <si>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</si>
  <si>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</si>
  <si>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</si>
  <si>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</si>
  <si>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</si>
  <si>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</si>
  <si>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</si>
  <si>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</si>
  <si>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</si>
  <si>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</si>
  <si>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</si>
  <si>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</si>
  <si>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</si>
  <si>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</si>
  <si>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</si>
  <si>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</si>
  <si>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</si>
  <si>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</si>
  <si>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</si>
  <si>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</si>
  <si>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</si>
  <si>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</si>
  <si>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</si>
  <si>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</si>
  <si>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</si>
  <si>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</si>
  <si>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</si>
  <si>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</si>
  <si>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</si>
  <si>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</si>
  <si>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</si>
  <si>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</si>
  <si>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</si>
  <si>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</si>
  <si>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</si>
  <si>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</si>
  <si>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</si>
  <si>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</si>
  <si>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</si>
  <si>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</si>
  <si>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</si>
  <si>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</si>
  <si>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</si>
  <si>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</si>
  <si>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</si>
  <si>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</si>
  <si>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</si>
  <si>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</si>
  <si>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</si>
  <si>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</si>
  <si>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</si>
  <si>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</si>
  <si>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</si>
  <si>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</si>
  <si>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</si>
  <si>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</si>
  <si>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</si>
  <si>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</si>
  <si>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</si>
  <si>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</si>
  <si>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</si>
  <si>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</si>
  <si>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</si>
  <si>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</si>
  <si>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</si>
  <si>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</si>
  <si>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</si>
  <si>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</si>
  <si>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</si>
  <si>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</si>
  <si>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</si>
  <si>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</si>
  <si>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</si>
  <si>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</si>
  <si>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</si>
  <si>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</si>
  <si>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</si>
  <si>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</si>
  <si>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</si>
  <si>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</si>
  <si>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</si>
  <si>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</si>
  <si>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</si>
  <si>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</si>
  <si>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</si>
  <si>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</si>
  <si>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</si>
  <si>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</si>
  <si>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</si>
  <si>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</si>
  <si>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</si>
  <si>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</si>
  <si>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</si>
  <si>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</si>
  <si>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</si>
  <si>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</si>
  <si>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</si>
  <si>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</si>
  <si>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</si>
  <si>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</si>
  <si>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</si>
  <si>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</si>
  <si>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</si>
  <si>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</si>
  <si>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</si>
  <si>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</si>
  <si>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</si>
  <si>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</si>
  <si>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</si>
  <si>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</si>
  <si>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</si>
  <si>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</si>
  <si>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</si>
  <si>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</si>
  <si>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</si>
  <si>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</si>
  <si>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</si>
  <si>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</si>
  <si>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</si>
  <si>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</si>
  <si>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</si>
  <si>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</si>
  <si>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</si>
  <si>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</si>
  <si>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</si>
  <si>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</si>
  <si>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</si>
  <si>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</si>
  <si>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</si>
  <si>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</si>
  <si>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</si>
  <si>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</si>
  <si>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</si>
  <si>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</si>
  <si>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</si>
  <si>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</si>
  <si>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</si>
  <si>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</si>
  <si>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</si>
  <si>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</si>
  <si>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</si>
  <si>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</si>
  <si>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</si>
  <si>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</si>
  <si>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</si>
  <si>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</si>
  <si>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</si>
  <si>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</si>
  <si>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</si>
  <si>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</si>
  <si>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</si>
  <si>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</si>
  <si>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</si>
  <si>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</si>
  <si>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</si>
  <si>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</si>
  <si>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</si>
  <si>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</si>
  <si>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</si>
  <si>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</si>
  <si>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</si>
  <si>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</si>
  <si>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</si>
  <si>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</si>
  <si>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</si>
  <si>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</si>
  <si>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</si>
  <si>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</si>
  <si>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</si>
  <si>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</si>
  <si>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</si>
  <si>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</si>
  <si>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</si>
  <si>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</si>
  <si>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</si>
  <si>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</si>
  <si>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</si>
  <si>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</si>
  <si>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</si>
  <si>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</si>
  <si>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</si>
  <si>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</si>
  <si>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</si>
  <si>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</si>
  <si>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</si>
  <si>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</si>
  <si>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</si>
  <si>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</si>
  <si>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</si>
  <si>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</si>
  <si>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</si>
  <si>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</si>
  <si>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</si>
  <si>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</si>
  <si>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</si>
  <si>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</si>
  <si>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</si>
  <si>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</si>
  <si>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</si>
  <si>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</si>
  <si>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</si>
  <si>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</si>
  <si>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</si>
  <si>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</si>
  <si>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</si>
  <si>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</si>
  <si>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</si>
  <si>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</si>
  <si>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</si>
  <si>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</si>
  <si>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</si>
  <si>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</si>
  <si>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</si>
  <si>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</si>
  <si>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</si>
  <si>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</si>
  <si>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</si>
  <si>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</si>
  <si>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</si>
  <si>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</si>
  <si>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</si>
  <si>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</si>
  <si>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</si>
  <si>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</si>
  <si>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</si>
  <si>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</si>
  <si>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</si>
  <si>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</si>
  <si>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</si>
  <si>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</si>
  <si>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</si>
  <si>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</si>
  <si>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</si>
  <si>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</si>
  <si>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</si>
  <si>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</si>
  <si>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</si>
  <si>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</si>
  <si>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</si>
  <si>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</si>
  <si>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</si>
  <si>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</si>
  <si>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</si>
  <si>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</si>
  <si>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</si>
  <si>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</si>
  <si>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</si>
  <si>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</si>
  <si>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</si>
  <si>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</si>
  <si>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</si>
  <si>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</si>
  <si>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</si>
  <si>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</si>
  <si>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</si>
  <si>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</si>
  <si>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</si>
  <si>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</si>
  <si>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</si>
  <si>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</si>
  <si>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</si>
  <si>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</si>
  <si>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</si>
  <si>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</si>
  <si>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</si>
  <si>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</si>
  <si>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</si>
  <si>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</si>
  <si>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</si>
  <si>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</si>
  <si>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</si>
  <si>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</si>
  <si>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</si>
  <si>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</si>
  <si>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</si>
  <si>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</si>
  <si>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</si>
  <si>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</si>
  <si>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</si>
  <si>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</si>
  <si>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</si>
  <si>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</si>
  <si>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</si>
  <si>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</si>
  <si>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</si>
  <si>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</si>
  <si>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</si>
  <si>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</si>
  <si>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</si>
  <si>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</si>
  <si>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</si>
  <si>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</si>
  <si>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</si>
  <si>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</si>
  <si>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</si>
  <si>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</si>
  <si>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</si>
  <si>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</si>
  <si>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</si>
  <si>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</si>
  <si>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</si>
  <si>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</si>
  <si>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</si>
  <si>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</si>
  <si>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</si>
  <si>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</si>
  <si>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</si>
  <si>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</si>
  <si>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</si>
  <si>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</si>
  <si>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</si>
  <si>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</si>
  <si>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</si>
  <si>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</si>
  <si>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</si>
  <si>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</si>
  <si>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</si>
  <si>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</si>
  <si>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</si>
  <si>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</si>
  <si>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</si>
  <si>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</si>
  <si>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</si>
  <si>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</si>
  <si>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</si>
  <si>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</si>
  <si>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</si>
  <si>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</si>
  <si>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</si>
  <si>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</si>
  <si>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</si>
  <si>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</si>
  <si>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</si>
  <si>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</si>
  <si>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</si>
  <si>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</si>
  <si>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</si>
  <si>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</si>
  <si>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</si>
  <si>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</si>
  <si>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</si>
  <si>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</si>
  <si>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</si>
  <si>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</si>
  <si>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</si>
  <si>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</si>
  <si>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</si>
  <si>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</si>
  <si>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</si>
  <si>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</si>
  <si>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</si>
  <si>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</si>
  <si>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</si>
  <si>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</si>
  <si>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</si>
  <si>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</si>
  <si>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</si>
  <si>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</si>
  <si>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</si>
  <si>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</si>
  <si>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</si>
  <si>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</si>
  <si>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</si>
  <si>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</si>
  <si>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</si>
  <si>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</si>
  <si>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</si>
  <si>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</si>
  <si>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</si>
  <si>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</si>
  <si>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</si>
  <si>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</si>
  <si>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</si>
  <si>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</si>
  <si>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</si>
  <si>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</si>
  <si>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</si>
  <si>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</si>
  <si>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</si>
  <si>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</si>
  <si>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</si>
  <si>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</si>
  <si>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</si>
  <si>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</si>
  <si>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</si>
  <si>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</si>
  <si>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</si>
  <si>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</si>
  <si>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</si>
  <si>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</si>
  <si>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</si>
  <si>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</si>
  <si>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</si>
  <si>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</si>
  <si>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</si>
  <si>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</si>
  <si>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</si>
  <si>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</si>
  <si>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</si>
  <si>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</si>
  <si>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</si>
  <si>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</si>
  <si>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</si>
  <si>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</si>
  <si>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</si>
  <si>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</si>
  <si>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</si>
  <si>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</si>
  <si>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</si>
  <si>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</si>
  <si>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</si>
  <si>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</si>
  <si>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</si>
  <si>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</si>
  <si>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</si>
  <si>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</si>
  <si>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</si>
  <si>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</si>
  <si>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</si>
  <si>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</si>
  <si>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</si>
  <si>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</si>
  <si>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</si>
  <si>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</si>
  <si>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</si>
  <si>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</si>
  <si>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</si>
  <si>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</si>
  <si>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</si>
  <si>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</si>
  <si>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</si>
  <si>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</si>
  <si>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</si>
  <si>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</si>
  <si>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</si>
  <si>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</si>
  <si>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</si>
  <si>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</si>
  <si>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</si>
  <si>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</si>
  <si>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</si>
  <si>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</si>
  <si>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</si>
  <si>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</si>
  <si>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</si>
  <si>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</si>
  <si>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</si>
  <si>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</si>
  <si>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</si>
  <si>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</si>
  <si>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</si>
  <si>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</si>
  <si>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</si>
  <si>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</si>
  <si>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</si>
  <si>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</si>
  <si>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</si>
  <si>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</si>
  <si>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</si>
  <si>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</si>
  <si>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</si>
  <si>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</si>
  <si>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</si>
  <si>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</si>
  <si>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</si>
  <si>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</si>
  <si>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</si>
  <si>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</si>
  <si>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</si>
  <si>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</si>
  <si>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</si>
  <si>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</si>
  <si>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</si>
  <si>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</si>
  <si>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</si>
  <si>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</si>
  <si>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</si>
  <si>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</si>
  <si>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</si>
  <si>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</si>
  <si>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</si>
  <si>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</si>
  <si>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</si>
  <si>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</si>
  <si>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</si>
  <si>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</si>
  <si>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</si>
  <si>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</si>
  <si>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</si>
  <si>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</si>
  <si>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</si>
  <si>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</si>
  <si>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</si>
  <si>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</si>
  <si>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</si>
  <si>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</si>
  <si>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</si>
  <si>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</si>
  <si>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</si>
  <si>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</si>
  <si>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</si>
  <si>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</si>
  <si>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</si>
  <si>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</si>
  <si>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</si>
  <si>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</si>
  <si>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</si>
  <si>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</si>
  <si>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</si>
  <si>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</si>
  <si>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</si>
  <si>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</si>
  <si>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</si>
  <si>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</si>
  <si>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</si>
  <si>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</si>
  <si>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</si>
  <si>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</si>
  <si>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</si>
  <si>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</si>
  <si>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</si>
  <si>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</si>
  <si>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</si>
  <si>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</si>
  <si>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</si>
  <si>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</si>
  <si>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</si>
  <si>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</si>
  <si>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</si>
  <si>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</si>
  <si>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</si>
  <si>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</si>
  <si>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</si>
  <si>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</si>
  <si>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</si>
  <si>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</si>
  <si>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</si>
  <si>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</si>
  <si>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</si>
  <si>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</si>
  <si>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</si>
  <si>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</si>
  <si>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</si>
  <si>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</si>
  <si>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</si>
  <si>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</si>
  <si>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</si>
  <si>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</si>
  <si>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</si>
  <si>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</si>
  <si>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</si>
  <si>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</si>
  <si>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</si>
  <si>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</si>
  <si>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</si>
  <si>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</si>
  <si>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</si>
  <si>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</si>
  <si>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</si>
  <si>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</si>
  <si>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</si>
  <si>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</si>
  <si>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</si>
  <si>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</si>
  <si>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</si>
  <si>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</si>
  <si>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</si>
  <si>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</si>
  <si>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</si>
  <si>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</si>
  <si>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</si>
  <si>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</si>
  <si>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</si>
  <si>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</si>
  <si>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</si>
  <si>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</si>
  <si>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</si>
  <si>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</si>
  <si>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</si>
  <si>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</si>
  <si>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</si>
  <si>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</si>
  <si>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</si>
  <si>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</si>
  <si>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</si>
  <si>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</si>
  <si>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</si>
  <si>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</si>
  <si>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</si>
  <si>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</si>
  <si>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</si>
  <si>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</si>
  <si>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</si>
  <si>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</si>
  <si>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</si>
  <si>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</si>
  <si>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</si>
  <si>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</si>
  <si>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</si>
  <si>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</si>
  <si>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</si>
  <si>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</si>
  <si>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</si>
  <si>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</si>
  <si>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</si>
  <si>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</si>
  <si>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</si>
  <si>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</si>
  <si>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</si>
  <si>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</si>
  <si>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</si>
  <si>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</si>
  <si>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</si>
  <si>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</si>
  <si>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</si>
  <si>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</si>
  <si>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</si>
  <si>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</si>
  <si>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</si>
  <si>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</si>
  <si>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</si>
  <si>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</si>
  <si>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</si>
  <si>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</si>
  <si>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</si>
  <si>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</si>
  <si>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</si>
  <si>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</si>
  <si>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</si>
  <si>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</si>
  <si>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</si>
  <si>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</si>
  <si>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</si>
  <si>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</si>
  <si>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</si>
  <si>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</si>
  <si>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</si>
  <si>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</si>
  <si>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</si>
  <si>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</si>
  <si>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</si>
  <si>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</si>
  <si>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</si>
  <si>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</si>
  <si>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</si>
  <si>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</si>
  <si>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</si>
  <si>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</si>
  <si>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</si>
  <si>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</si>
  <si>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</si>
  <si>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</si>
  <si>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</si>
  <si>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</si>
  <si>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</si>
  <si>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</si>
  <si>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</si>
  <si>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</si>
  <si>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</si>
  <si>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</si>
  <si>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</si>
  <si>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</si>
  <si>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</si>
  <si>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</si>
  <si>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</si>
  <si>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</si>
  <si>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</si>
  <si>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</si>
  <si>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</si>
  <si>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</si>
  <si>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</si>
  <si>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</si>
  <si>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</si>
  <si>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</si>
  <si>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</si>
  <si>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</si>
  <si>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</si>
  <si>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</si>
  <si>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</si>
  <si>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</si>
  <si>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</si>
  <si>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</si>
  <si>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</si>
  <si>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</si>
  <si>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</si>
  <si>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</si>
  <si>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</si>
  <si>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</si>
  <si>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</si>
  <si>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</si>
  <si>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</si>
  <si>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</si>
  <si>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</si>
  <si>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</si>
  <si>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</si>
  <si>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</si>
  <si>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</si>
  <si>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</si>
  <si>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</si>
  <si>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</si>
  <si>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</si>
  <si>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</si>
  <si>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</si>
  <si>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</si>
  <si>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</si>
  <si>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</si>
  <si>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</si>
  <si>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</si>
  <si>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</si>
  <si>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</si>
  <si>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</si>
  <si>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</si>
  <si>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</si>
  <si>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</si>
  <si>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</si>
  <si>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</si>
  <si>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</si>
  <si>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</si>
  <si>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</si>
  <si>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</si>
  <si>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</si>
  <si>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</si>
  <si>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</si>
  <si>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</si>
  <si>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</si>
  <si>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</si>
  <si>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</si>
  <si>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</si>
  <si>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</si>
  <si>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</si>
  <si>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</si>
  <si>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</si>
  <si>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</si>
  <si>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</si>
  <si>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</si>
  <si>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</si>
  <si>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</si>
  <si>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</si>
  <si>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</si>
  <si>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</si>
  <si>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</si>
  <si>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</si>
  <si>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</si>
  <si>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</si>
  <si>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</si>
  <si>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</si>
  <si>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</si>
  <si>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</si>
  <si>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</si>
  <si>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</si>
  <si>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</si>
  <si>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</si>
  <si>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</si>
  <si>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</si>
  <si>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</si>
  <si>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</si>
  <si>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</si>
  <si>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</si>
  <si>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</si>
  <si>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</si>
  <si>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</si>
  <si>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</si>
  <si>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</si>
  <si>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</si>
  <si>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</si>
  <si>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</si>
  <si>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</si>
  <si>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</si>
  <si>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</si>
  <si>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</si>
  <si>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</si>
  <si>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</si>
  <si>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</si>
  <si>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</si>
  <si>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</si>
  <si>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</si>
  <si>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</si>
  <si>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</si>
  <si>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</si>
  <si>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</si>
  <si>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</si>
  <si>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</si>
  <si>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</si>
  <si>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</si>
  <si>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</si>
  <si>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</si>
  <si>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</si>
  <si>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</si>
  <si>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</si>
  <si>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</si>
  <si>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</si>
  <si>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</si>
  <si>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</si>
  <si>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</si>
  <si>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</si>
  <si>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</si>
  <si>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</si>
  <si>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</si>
  <si>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</si>
  <si>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</si>
  <si>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</si>
  <si>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</si>
  <si>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</si>
  <si>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</si>
  <si>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</si>
  <si>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</si>
  <si>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</si>
  <si>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</si>
  <si>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</si>
  <si>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</si>
  <si>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</si>
  <si>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</si>
  <si>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</si>
  <si>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</si>
  <si>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</si>
  <si>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</si>
  <si>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</si>
  <si>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</si>
  <si>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</si>
  <si>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</si>
  <si>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</si>
  <si>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</si>
  <si>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</si>
  <si>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</si>
  <si>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</si>
  <si>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</si>
  <si>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</si>
  <si>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</si>
  <si>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</si>
  <si>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</si>
  <si>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</si>
  <si>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</si>
  <si>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</si>
  <si>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</si>
  <si>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</si>
  <si>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</si>
  <si>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</si>
  <si>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</si>
  <si>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</si>
  <si>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</si>
  <si>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</si>
  <si>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</si>
  <si>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</si>
  <si>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</si>
  <si>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</si>
  <si>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</si>
  <si>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</si>
  <si>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</si>
  <si>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</si>
  <si>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</si>
  <si>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</si>
  <si>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</si>
  <si>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</si>
  <si>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</si>
  <si>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</si>
  <si>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</si>
  <si>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</si>
  <si>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</si>
  <si>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</si>
  <si>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</si>
  <si>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</si>
  <si>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</si>
  <si>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</si>
  <si>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</si>
  <si>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</si>
  <si>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</si>
  <si>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</si>
  <si>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</si>
  <si>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</si>
  <si>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</si>
  <si>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</si>
  <si>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</si>
  <si>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</si>
  <si>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</si>
  <si>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</si>
  <si>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</si>
  <si>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</si>
  <si>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</si>
  <si>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</si>
  <si>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</si>
  <si>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</si>
  <si>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</si>
  <si>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</si>
  <si>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</si>
  <si>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</si>
  <si>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</si>
  <si>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</si>
  <si>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</si>
  <si>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</si>
  <si>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</si>
  <si>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</si>
  <si>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</si>
  <si>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</si>
  <si>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</si>
  <si>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</si>
  <si>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</si>
  <si>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</si>
  <si>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</si>
  <si>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</si>
  <si>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</si>
  <si>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</si>
  <si>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</si>
  <si>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</si>
  <si>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</si>
  <si>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</si>
  <si>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</si>
  <si>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</si>
  <si>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</si>
  <si>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</si>
  <si>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</si>
  <si>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</si>
  <si>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</si>
  <si>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</si>
  <si>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</si>
  <si>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</si>
  <si>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</si>
  <si>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</si>
  <si>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</si>
  <si>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</si>
  <si>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</si>
  <si>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</si>
  <si>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</si>
  <si>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</si>
  <si>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</si>
  <si>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</si>
  <si>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</si>
  <si>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</si>
  <si>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</si>
  <si>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</si>
  <si>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</si>
  <si>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</si>
  <si>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</si>
  <si>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</si>
  <si>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</si>
  <si>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</si>
  <si>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</si>
  <si>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</si>
  <si>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</si>
  <si>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</si>
  <si>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</si>
  <si>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</si>
  <si>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</si>
  <si>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</si>
  <si>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</si>
  <si>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</si>
  <si>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</si>
  <si>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</si>
  <si>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</si>
  <si>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</si>
  <si>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</si>
  <si>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</si>
  <si>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</si>
  <si>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</si>
  <si>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</si>
  <si>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</si>
  <si>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</si>
  <si>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</si>
  <si>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</si>
  <si>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</si>
  <si>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</si>
  <si>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</si>
  <si>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</si>
  <si>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</si>
  <si>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</si>
  <si>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</si>
  <si>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</si>
  <si>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</si>
  <si>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</si>
  <si>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</si>
  <si>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</si>
  <si>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</si>
  <si>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</si>
  <si>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</si>
  <si>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</si>
  <si>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</si>
  <si>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</si>
  <si>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</si>
  <si>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</si>
  <si>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</si>
  <si>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</si>
  <si>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</si>
  <si>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</si>
  <si>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</si>
  <si>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</si>
  <si>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</si>
  <si>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</si>
  <si>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</si>
  <si>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</si>
  <si>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</si>
  <si>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</si>
  <si>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</si>
  <si>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</si>
  <si>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</si>
  <si>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</si>
  <si>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</si>
  <si>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</si>
  <si>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</si>
  <si>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</si>
  <si>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</si>
  <si>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</si>
  <si>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</si>
  <si>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</si>
  <si>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</si>
  <si>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</si>
  <si>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</si>
  <si>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</si>
  <si>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</si>
  <si>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</si>
  <si>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</si>
  <si>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</si>
  <si>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</si>
  <si>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</si>
  <si>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</si>
  <si>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</si>
  <si>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</si>
  <si>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</si>
  <si>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</si>
  <si>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</si>
  <si>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</si>
  <si>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</si>
  <si>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</si>
  <si>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</si>
  <si>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</si>
  <si>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</si>
  <si>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</si>
  <si>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</si>
  <si>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</si>
  <si>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</si>
  <si>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</si>
  <si>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</si>
  <si>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</si>
  <si>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</si>
  <si>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</si>
  <si>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</si>
  <si>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</si>
  <si>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</si>
  <si>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</si>
  <si>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</si>
  <si>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</si>
  <si>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</si>
  <si>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</si>
  <si>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</si>
  <si>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</si>
  <si>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</si>
  <si>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</si>
  <si>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</si>
  <si>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</si>
  <si>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</si>
  <si>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</si>
  <si>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</si>
  <si>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</si>
  <si>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</si>
  <si>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</si>
  <si>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</si>
  <si>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</si>
  <si>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</si>
  <si>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</si>
  <si>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</si>
  <si>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</si>
  <si>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</si>
  <si>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</si>
  <si>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</si>
  <si>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</si>
  <si>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</si>
  <si>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</si>
  <si>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</si>
  <si>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</si>
  <si>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</si>
  <si>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</si>
  <si>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</si>
  <si>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</si>
  <si>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</si>
  <si>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</si>
  <si>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</si>
  <si>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</si>
  <si>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</si>
  <si>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</si>
  <si>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</si>
  <si>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</si>
  <si>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</si>
  <si>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</si>
  <si>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</si>
  <si>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</si>
  <si>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</si>
  <si>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</si>
  <si>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</si>
  <si>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</si>
  <si>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</si>
  <si>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</si>
  <si>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</si>
  <si>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</si>
  <si>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</si>
  <si>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</si>
  <si>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</si>
  <si>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</si>
  <si>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</si>
  <si>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</si>
  <si>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</si>
  <si>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</si>
  <si>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</si>
  <si>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</si>
  <si>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</si>
  <si>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</si>
  <si>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</si>
  <si>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</si>
  <si>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</si>
  <si>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</si>
  <si>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</si>
  <si>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</si>
  <si>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</si>
  <si>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</si>
  <si>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</si>
  <si>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</si>
  <si>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</si>
  <si>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</si>
  <si>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</si>
  <si>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</si>
  <si>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</si>
  <si>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</si>
  <si>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</si>
  <si>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</si>
  <si>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</si>
  <si>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</si>
  <si>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</si>
  <si>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</si>
  <si>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</si>
  <si>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</si>
  <si>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</si>
  <si>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</si>
  <si>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</si>
  <si>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</si>
  <si>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</si>
  <si>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</si>
  <si>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</si>
  <si>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</si>
  <si>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</si>
  <si>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</si>
  <si>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</si>
  <si>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</si>
  <si>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</si>
  <si>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</si>
  <si>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</si>
  <si>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</si>
  <si>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</si>
  <si>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</si>
  <si>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</si>
  <si>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</si>
  <si>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</si>
  <si>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</si>
  <si>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</si>
  <si>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</si>
  <si>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</si>
  <si>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</si>
  <si>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</si>
  <si>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</si>
  <si>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</si>
  <si>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</si>
  <si>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</si>
  <si>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</si>
  <si>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</si>
  <si>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</si>
  <si>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</si>
  <si>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</si>
  <si>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</si>
  <si>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</si>
  <si>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</si>
  <si>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</si>
  <si>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</si>
  <si>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</si>
  <si>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</si>
  <si>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</si>
  <si>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</si>
  <si>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</si>
  <si>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</si>
  <si>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</si>
  <si>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</si>
  <si>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</si>
  <si>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</si>
  <si>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</si>
  <si>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</si>
  <si>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</si>
  <si>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</si>
  <si>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</si>
  <si>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</si>
  <si>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</si>
  <si>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</si>
  <si>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</si>
  <si>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</si>
  <si>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</si>
  <si>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</si>
  <si>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</si>
  <si>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</si>
  <si>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</si>
  <si>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</si>
  <si>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</si>
  <si>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</si>
  <si>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</si>
  <si>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</si>
  <si>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</si>
  <si>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</si>
  <si>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</si>
  <si>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</si>
  <si>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</si>
  <si>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</si>
  <si>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</si>
  <si>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</si>
  <si>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</si>
  <si>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</si>
  <si>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</si>
  <si>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</si>
  <si>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</si>
  <si>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</si>
  <si>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</si>
  <si>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</si>
  <si>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</si>
  <si>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</si>
  <si>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</si>
  <si>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</si>
  <si>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</si>
  <si>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</si>
  <si>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</si>
  <si>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</si>
  <si>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</si>
  <si>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</si>
  <si>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</si>
  <si>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</si>
  <si>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</si>
  <si>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</si>
  <si>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</si>
  <si>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</si>
  <si>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</si>
  <si>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</si>
  <si>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</si>
  <si>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</si>
  <si>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</si>
  <si>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</si>
  <si>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</si>
  <si>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</si>
  <si>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</si>
  <si>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</si>
  <si>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</si>
  <si>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</si>
  <si>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</si>
  <si>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</si>
  <si>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</si>
  <si>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</si>
  <si>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</si>
  <si>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</si>
  <si>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</si>
  <si>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</si>
  <si>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</si>
  <si>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</si>
  <si>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</si>
  <si>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</si>
  <si>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</si>
  <si>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</si>
  <si>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</si>
  <si>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</si>
  <si>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</si>
  <si>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</si>
  <si>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</si>
  <si>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</si>
  <si>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</si>
  <si>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</si>
  <si>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</si>
  <si>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</si>
  <si>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</si>
  <si>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</si>
  <si>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</si>
  <si>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</si>
  <si>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</si>
  <si>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</si>
  <si>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</si>
  <si>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</si>
  <si>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</si>
  <si>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</si>
  <si>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</si>
  <si>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</si>
  <si>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</si>
  <si>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</si>
  <si>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</si>
  <si>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</si>
  <si>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</si>
  <si>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</si>
  <si>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</si>
  <si>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</si>
  <si>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</si>
  <si>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</si>
  <si>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</si>
  <si>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</si>
  <si>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</si>
  <si>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</si>
  <si>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</si>
  <si>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</si>
  <si>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</si>
  <si>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</si>
  <si>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</si>
  <si>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</si>
  <si>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</si>
  <si>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</si>
  <si>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</si>
  <si>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</si>
  <si>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</si>
  <si>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</si>
  <si>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</si>
  <si>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</si>
  <si>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</si>
  <si>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</si>
  <si>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</si>
  <si>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</si>
  <si>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</si>
  <si>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</si>
  <si>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</si>
  <si>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</si>
  <si>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</si>
  <si>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</si>
  <si>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</si>
  <si>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</si>
  <si>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</si>
  <si>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</si>
  <si>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</si>
  <si>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</si>
  <si>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</si>
  <si>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</si>
  <si>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</si>
  <si>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</si>
  <si>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</si>
  <si>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</si>
  <si>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</si>
  <si>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</si>
  <si>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</si>
  <si>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</si>
  <si>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</si>
  <si>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</si>
  <si>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</si>
  <si>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</si>
  <si>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</si>
  <si>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</si>
  <si>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</si>
  <si>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</si>
  <si>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</si>
  <si>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</si>
  <si>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</si>
  <si>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</si>
  <si>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</si>
  <si>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</si>
  <si>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</si>
  <si>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</si>
  <si>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</si>
  <si>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</si>
  <si>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</si>
  <si>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</si>
  <si>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</si>
  <si>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</si>
  <si>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</si>
  <si>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</si>
  <si>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</si>
  <si>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</si>
  <si>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</si>
  <si>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</si>
  <si>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</si>
  <si>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</si>
  <si>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</si>
  <si>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</si>
  <si>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</si>
  <si>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</si>
  <si>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</si>
  <si>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</si>
  <si>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</si>
  <si>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</si>
  <si>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</si>
  <si>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</si>
  <si>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</si>
  <si>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</si>
  <si>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</si>
  <si>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</si>
  <si>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</si>
  <si>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</si>
  <si>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</si>
  <si>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</si>
  <si>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</si>
  <si>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</si>
  <si>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</si>
  <si>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</si>
  <si>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</si>
  <si>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</si>
  <si>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</si>
  <si>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</si>
  <si>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</si>
  <si>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</si>
  <si>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</si>
  <si>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</si>
  <si>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</si>
  <si>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</si>
  <si>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</si>
  <si>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</si>
  <si>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</si>
  <si>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</si>
  <si>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</si>
  <si>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</si>
  <si>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</si>
  <si>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</si>
  <si>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</si>
  <si>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</si>
  <si>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</si>
  <si>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</si>
  <si>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</si>
  <si>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</si>
  <si>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</si>
  <si>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</si>
  <si>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</si>
  <si>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</si>
  <si>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</si>
  <si>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</si>
  <si>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</si>
  <si>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</si>
  <si>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</si>
  <si>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</si>
  <si>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</si>
  <si>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</si>
  <si>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</si>
  <si>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</si>
  <si>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</si>
  <si>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</si>
  <si>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</si>
  <si>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</si>
  <si>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</si>
  <si>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</si>
  <si>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</si>
  <si>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</si>
  <si>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</si>
  <si>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</si>
  <si>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</si>
  <si>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</si>
  <si>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</si>
  <si>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</si>
  <si>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</si>
  <si>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</si>
  <si>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</si>
  <si>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</si>
  <si>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</si>
  <si>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</si>
  <si>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</si>
  <si>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</si>
  <si>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</si>
  <si>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</si>
  <si>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</si>
  <si>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</si>
  <si>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</si>
  <si>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</si>
  <si>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</si>
  <si>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</si>
  <si>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</si>
  <si>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</si>
  <si>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</si>
  <si>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</si>
  <si>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</si>
  <si>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</si>
  <si>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</si>
  <si>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</si>
  <si>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</si>
  <si>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</si>
  <si>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</si>
  <si>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</si>
  <si>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</si>
  <si>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</si>
  <si>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</si>
  <si>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</si>
  <si>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</si>
  <si>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</si>
  <si>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</si>
  <si>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</si>
  <si>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</si>
  <si>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</si>
  <si>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</si>
  <si>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</si>
  <si>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</si>
  <si>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</si>
  <si>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</si>
  <si>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</si>
  <si>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</si>
  <si>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</si>
  <si>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</si>
  <si>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</si>
  <si>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</si>
  <si>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</si>
  <si>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</si>
  <si>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</si>
  <si>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</si>
  <si>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</si>
  <si>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</si>
  <si>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</si>
  <si>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</si>
  <si>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</si>
  <si>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</si>
  <si>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</si>
  <si>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</si>
  <si>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</si>
  <si>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</si>
  <si>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</si>
  <si>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</si>
  <si>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</si>
  <si>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</si>
  <si>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</si>
  <si>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</si>
  <si>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</si>
  <si>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</si>
  <si>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</si>
  <si>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</si>
  <si>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</si>
  <si>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</si>
  <si>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</si>
  <si>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</si>
  <si>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</si>
  <si>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</si>
  <si>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</si>
  <si>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</si>
  <si>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</si>
  <si>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</si>
  <si>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</si>
  <si>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</si>
  <si>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</si>
  <si>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</si>
  <si>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</si>
  <si>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</si>
  <si>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</si>
  <si>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</si>
  <si>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</si>
  <si>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</si>
  <si>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</si>
  <si>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</si>
  <si>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</si>
  <si>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</si>
  <si>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</si>
  <si>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</si>
  <si>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</si>
  <si>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</si>
  <si>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</si>
  <si>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</si>
  <si>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</si>
  <si>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</si>
  <si>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</si>
  <si>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</si>
  <si>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</si>
  <si>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</si>
  <si>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</si>
  <si>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</si>
  <si>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</si>
  <si>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</si>
  <si>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</si>
  <si>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</si>
  <si>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</si>
  <si>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</si>
  <si>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</si>
  <si>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</si>
  <si>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</si>
  <si>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</si>
  <si>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</si>
  <si>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</si>
  <si>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</si>
  <si>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</si>
  <si>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</si>
  <si>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</si>
  <si>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</si>
  <si>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</si>
  <si>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</si>
  <si>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</si>
  <si>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</si>
  <si>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</si>
  <si>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</si>
  <si>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</si>
  <si>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</si>
  <si>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</si>
  <si>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</si>
  <si>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</si>
  <si>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</si>
  <si>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</si>
  <si>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</si>
  <si>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</si>
  <si>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</si>
  <si>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</si>
  <si>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</si>
  <si>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</si>
  <si>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</si>
  <si>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</si>
  <si>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</si>
  <si>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</si>
  <si>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</si>
  <si>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</si>
  <si>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</si>
  <si>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</si>
  <si>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</si>
  <si>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</si>
  <si>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</si>
  <si>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</si>
  <si>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</si>
  <si>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</si>
  <si>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</si>
  <si>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</si>
  <si>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</si>
  <si>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</si>
  <si>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</si>
  <si>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</si>
  <si>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</si>
  <si>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</si>
  <si>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</si>
  <si>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</si>
  <si>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</si>
  <si>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</si>
  <si>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</si>
  <si>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</si>
  <si>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</si>
  <si>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</si>
  <si>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</si>
  <si>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</si>
  <si>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</si>
  <si>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</si>
  <si>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</si>
  <si>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</si>
  <si>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</si>
  <si>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</si>
  <si>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</si>
  <si>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</si>
  <si>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</si>
  <si>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</si>
  <si>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</si>
  <si>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</si>
  <si>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</si>
  <si>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</si>
  <si>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</si>
  <si>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</si>
  <si>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</si>
  <si>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</si>
  <si>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</si>
  <si>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</si>
  <si>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</si>
  <si>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</si>
  <si>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</si>
  <si>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</si>
  <si>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</si>
  <si>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</si>
  <si>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</si>
  <si>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</si>
  <si>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</si>
  <si>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</si>
  <si>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</si>
  <si>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</si>
  <si>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</si>
  <si>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</si>
  <si>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</si>
  <si>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</si>
  <si>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</si>
  <si>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</si>
  <si>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</si>
  <si>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</si>
  <si>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</si>
  <si>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</si>
  <si>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</si>
  <si>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</si>
  <si>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</si>
  <si>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</si>
  <si>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</si>
  <si>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</si>
  <si>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</si>
  <si>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</si>
  <si>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</si>
  <si>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</si>
  <si>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</si>
  <si>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</si>
  <si>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</si>
  <si>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</si>
  <si>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</si>
  <si>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</si>
  <si>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</si>
  <si>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</si>
  <si>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</si>
  <si>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</si>
  <si>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</si>
  <si>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</si>
  <si>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</si>
  <si>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</si>
  <si>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</si>
  <si>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</si>
  <si>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</si>
  <si>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</si>
  <si>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</si>
  <si>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</si>
  <si>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</si>
  <si>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</si>
  <si>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</si>
  <si>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</si>
  <si>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</si>
  <si>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</si>
  <si>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</si>
  <si>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</si>
  <si>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</si>
  <si>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</si>
  <si>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</si>
  <si>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</si>
  <si>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</si>
  <si>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</si>
  <si>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</si>
  <si>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</si>
  <si>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</si>
  <si>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</si>
  <si>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</si>
  <si>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</si>
  <si>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</si>
  <si>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</si>
  <si>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</si>
  <si>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</si>
  <si>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</si>
  <si>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</si>
  <si>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</si>
  <si>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</si>
  <si>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</si>
  <si>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</si>
  <si>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</si>
  <si>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</si>
  <si>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</si>
  <si>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</si>
  <si>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</si>
  <si>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</si>
  <si>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</si>
  <si>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</si>
  <si>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</si>
  <si>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</si>
  <si>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</si>
  <si>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</si>
  <si>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</si>
  <si>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</si>
  <si>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</si>
  <si>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</si>
  <si>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</si>
  <si>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</si>
  <si>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</si>
  <si>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</si>
  <si>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</si>
  <si>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</si>
  <si>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</si>
  <si>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</si>
  <si>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</si>
  <si>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</si>
  <si>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</si>
  <si>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</si>
  <si>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</si>
  <si>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</si>
  <si>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</si>
  <si>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</si>
  <si>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</si>
  <si>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</si>
  <si>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</si>
  <si>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</si>
  <si>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</si>
  <si>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</si>
  <si>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</si>
  <si>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</si>
  <si>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</si>
  <si>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</si>
  <si>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</si>
  <si>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</si>
  <si>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</si>
  <si>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</si>
  <si>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</si>
  <si>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</si>
  <si>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</si>
  <si>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</si>
  <si>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</si>
  <si>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</si>
  <si>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</si>
  <si>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</si>
  <si>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</si>
  <si>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</si>
  <si>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</si>
  <si>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</si>
  <si>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</si>
  <si>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</si>
  <si>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</si>
  <si>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</si>
  <si>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</si>
  <si>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</si>
  <si>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</si>
  <si>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</si>
  <si>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</si>
  <si>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</si>
  <si>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</si>
  <si>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</si>
  <si>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</si>
  <si>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</si>
  <si>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</si>
  <si>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</si>
  <si>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</si>
  <si>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</si>
  <si>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</si>
  <si>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</si>
  <si>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</si>
  <si>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</si>
  <si>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</si>
  <si>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</si>
  <si>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</si>
  <si>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</si>
  <si>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</si>
  <si>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</si>
  <si>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</si>
  <si>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</si>
  <si>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</si>
  <si>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</si>
  <si>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</si>
  <si>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</si>
  <si>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</si>
  <si>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</si>
  <si>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</si>
  <si>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</si>
  <si>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</si>
  <si>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</si>
  <si>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</si>
  <si>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</si>
  <si>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</si>
  <si>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</si>
  <si>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</si>
  <si>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</si>
  <si>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</si>
  <si>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</si>
  <si>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</si>
  <si>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</si>
  <si>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</si>
  <si>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</si>
  <si>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</si>
  <si>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</si>
  <si>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</si>
  <si>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</si>
  <si>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</si>
  <si>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</si>
  <si>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</si>
  <si>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</si>
  <si>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</si>
  <si>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</si>
  <si>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</si>
  <si>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</si>
  <si>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</si>
  <si>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</si>
  <si>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</si>
  <si>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</si>
  <si>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</si>
  <si>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</si>
  <si>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</si>
  <si>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</si>
  <si>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</si>
  <si>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</si>
  <si>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</si>
  <si>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</si>
  <si>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</si>
  <si>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</si>
  <si>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</si>
  <si>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</si>
  <si>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</si>
  <si>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</si>
  <si>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</si>
  <si>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</si>
  <si>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</si>
  <si>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</si>
  <si>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</si>
  <si>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</si>
  <si>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</si>
  <si>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</si>
  <si>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</si>
  <si>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</si>
  <si>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</si>
  <si>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</si>
  <si>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</si>
  <si>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</si>
  <si>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</si>
  <si>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</si>
  <si>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</si>
  <si>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</si>
  <si>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</si>
  <si>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</si>
  <si>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</si>
  <si>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</si>
  <si>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</si>
  <si>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</si>
  <si>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</si>
  <si>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</si>
  <si>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</si>
  <si>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</si>
  <si>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</si>
  <si>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</si>
  <si>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</si>
  <si>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</si>
  <si>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</si>
  <si>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</si>
  <si>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</si>
  <si>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</si>
  <si>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</si>
  <si>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</si>
  <si>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</si>
  <si>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</si>
  <si>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</si>
  <si>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</si>
  <si>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</si>
  <si>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</si>
  <si>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</si>
  <si>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</si>
  <si>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</si>
  <si>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</si>
  <si>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</si>
  <si>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</si>
  <si>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</si>
  <si>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</si>
  <si>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</si>
  <si>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</si>
  <si>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</si>
  <si>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</si>
  <si>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</si>
  <si>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</si>
  <si>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</si>
  <si>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</si>
  <si>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</si>
  <si>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</si>
  <si>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</si>
  <si>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</si>
  <si>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</si>
  <si>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</si>
  <si>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</si>
  <si>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</si>
  <si>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</si>
  <si>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</si>
  <si>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</si>
  <si>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</si>
  <si>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</si>
  <si>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</si>
  <si>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</si>
  <si>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</si>
  <si>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</si>
  <si>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</si>
  <si>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</si>
  <si>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</si>
  <si>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</si>
  <si>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</si>
  <si>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</si>
  <si>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</si>
  <si>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</si>
  <si>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</si>
  <si>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</si>
  <si>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</si>
  <si>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</si>
  <si>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</si>
  <si>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</si>
  <si>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</si>
  <si>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</si>
  <si>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</si>
  <si>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</si>
  <si>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</si>
  <si>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</si>
  <si>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</si>
  <si>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</si>
  <si>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</si>
  <si>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</si>
  <si>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</si>
  <si>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</si>
  <si>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</si>
  <si>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</si>
  <si>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</si>
  <si>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</si>
  <si>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</si>
  <si>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</si>
  <si>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</si>
  <si>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</si>
  <si>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</si>
  <si>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</si>
  <si>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</si>
  <si>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</si>
  <si>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</si>
  <si>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</si>
  <si>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</si>
  <si>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</si>
  <si>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</si>
  <si>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</si>
  <si>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</si>
  <si>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</si>
  <si>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</si>
  <si>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</si>
  <si>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</si>
  <si>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</si>
  <si>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</si>
  <si>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</si>
  <si>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</si>
  <si>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</si>
  <si>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</si>
  <si>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</si>
  <si>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</si>
  <si>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</si>
  <si>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</si>
  <si>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</si>
  <si>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</si>
  <si>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</si>
  <si>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</si>
  <si>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</si>
  <si>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</si>
  <si>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</si>
  <si>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</si>
  <si>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</si>
  <si>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</si>
  <si>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</si>
  <si>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</si>
  <si>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</si>
  <si>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</si>
  <si>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</si>
  <si>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</si>
  <si>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</si>
  <si>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</si>
  <si>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</si>
  <si>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</si>
  <si>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</si>
  <si>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</si>
  <si>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</si>
  <si>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</si>
  <si>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</si>
  <si>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</si>
  <si>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</si>
  <si>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</si>
  <si>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</si>
  <si>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</si>
  <si>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</si>
  <si>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</si>
  <si>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</si>
  <si>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</si>
  <si>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</si>
  <si>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</si>
  <si>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</si>
  <si>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</si>
  <si>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</si>
  <si>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</si>
  <si>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</si>
  <si>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</si>
  <si>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</si>
  <si>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</si>
  <si>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</si>
  <si>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</si>
  <si>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</si>
  <si>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</si>
  <si>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</si>
  <si>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</si>
  <si>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</si>
  <si>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</si>
  <si>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</si>
  <si>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</si>
  <si>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</si>
  <si>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</si>
  <si>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</si>
  <si>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</si>
  <si>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</si>
  <si>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</si>
  <si>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</si>
  <si>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</si>
  <si>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</si>
  <si>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</si>
  <si>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</si>
  <si>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</si>
  <si>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</si>
  <si>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</si>
  <si>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</si>
  <si>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</si>
  <si>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</si>
  <si>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</si>
  <si>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</si>
  <si>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</si>
  <si>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</si>
  <si>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</si>
  <si>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</si>
  <si>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</si>
  <si>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</si>
  <si>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</si>
  <si>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</si>
  <si>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</si>
  <si>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</si>
  <si>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</si>
  <si>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</si>
  <si>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</si>
  <si>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</si>
  <si>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</si>
  <si>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</si>
  <si>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</si>
  <si>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</si>
  <si>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</si>
  <si>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</si>
  <si>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</si>
  <si>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</si>
  <si>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</si>
  <si>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</si>
  <si>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</si>
  <si>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</si>
  <si>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</si>
  <si>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</si>
  <si>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</si>
  <si>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</si>
  <si>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</si>
  <si>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</si>
  <si>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</si>
  <si>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</si>
  <si>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</si>
  <si>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</si>
  <si>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</si>
  <si>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</si>
  <si>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</si>
  <si>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</si>
  <si>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</si>
  <si>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</si>
  <si>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</si>
  <si>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</si>
  <si>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</si>
  <si>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</si>
  <si>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</si>
  <si>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</si>
  <si>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</si>
  <si>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</si>
  <si>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</si>
  <si>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</si>
  <si>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</si>
  <si>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</si>
  <si>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</si>
  <si>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</si>
  <si>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</si>
  <si>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</si>
  <si>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</si>
  <si>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</si>
  <si>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</si>
  <si>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</si>
  <si>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</si>
  <si>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</si>
  <si>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</si>
  <si>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</si>
  <si>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</si>
  <si>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</si>
  <si>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</si>
  <si>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</si>
  <si>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</si>
  <si>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</si>
  <si>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</si>
  <si>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</si>
  <si>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</si>
  <si>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</si>
  <si>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</si>
  <si>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</si>
  <si>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</si>
  <si>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</si>
  <si>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</si>
  <si>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</si>
  <si>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</si>
  <si>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</si>
  <si>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</si>
  <si>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</si>
  <si>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</si>
  <si>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</si>
  <si>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</si>
  <si>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</si>
  <si>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</si>
  <si>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</si>
  <si>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</si>
  <si>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</si>
  <si>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</si>
  <si>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</si>
  <si>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</si>
  <si>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</si>
  <si>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</si>
  <si>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</si>
  <si>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</si>
  <si>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</si>
  <si>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</si>
  <si>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</si>
  <si>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</si>
  <si>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</si>
  <si>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</si>
  <si>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</si>
  <si>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</si>
  <si>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</si>
  <si>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</si>
  <si>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</si>
  <si>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</si>
  <si>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</si>
  <si>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</si>
  <si>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</si>
  <si>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</si>
  <si>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</si>
  <si>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</si>
  <si>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</si>
  <si>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</si>
  <si>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</si>
  <si>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</si>
  <si>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</si>
  <si>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</si>
  <si>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</si>
  <si>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</si>
  <si>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</si>
  <si>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</si>
  <si>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</si>
  <si>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</si>
  <si>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</si>
  <si>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</si>
  <si>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</si>
  <si>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</si>
  <si>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</si>
  <si>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</si>
  <si>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</si>
  <si>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</si>
  <si>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</si>
  <si>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</si>
  <si>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</si>
  <si>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</si>
  <si>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</si>
  <si>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</si>
  <si>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</si>
  <si>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</si>
  <si>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</si>
  <si>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</si>
  <si>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</si>
  <si>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</si>
  <si>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</si>
  <si>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</si>
  <si>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</si>
  <si>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</si>
  <si>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</si>
  <si>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</si>
  <si>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</si>
  <si>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</si>
  <si>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</si>
  <si>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</si>
  <si>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</si>
  <si>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</si>
  <si>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</si>
  <si>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</si>
  <si>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</si>
  <si>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</si>
  <si>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</si>
  <si>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</si>
  <si>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</si>
  <si>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</si>
  <si>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</si>
  <si>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</si>
  <si>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</si>
  <si>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</si>
  <si>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</si>
  <si>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</si>
  <si>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</si>
  <si>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</si>
  <si>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</si>
  <si>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</si>
  <si>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</si>
  <si>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</si>
  <si>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</si>
  <si>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</si>
  <si>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</si>
  <si>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</si>
  <si>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</si>
  <si>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</si>
  <si>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</si>
  <si>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</si>
  <si>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</si>
  <si>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</si>
  <si>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</si>
  <si>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</si>
  <si>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</si>
  <si>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</si>
  <si>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</si>
  <si>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</si>
  <si>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</si>
  <si>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</si>
  <si>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</si>
  <si>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</si>
  <si>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</si>
  <si>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</si>
  <si>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</si>
  <si>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</si>
  <si>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</si>
  <si>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</si>
  <si>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</si>
  <si>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</si>
  <si>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</si>
  <si>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</si>
  <si>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</si>
  <si>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</si>
  <si>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</si>
  <si>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</si>
  <si>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</si>
  <si>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</si>
  <si>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</si>
  <si>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</si>
  <si>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</si>
  <si>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</si>
  <si>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</si>
  <si>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</si>
  <si>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</si>
  <si>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</si>
  <si>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</si>
  <si>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</si>
  <si>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</si>
  <si>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</si>
  <si>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</si>
  <si>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</si>
  <si>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</si>
  <si>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</si>
  <si>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</si>
  <si>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</si>
  <si>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</si>
  <si>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</si>
  <si>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</si>
  <si>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</si>
  <si>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</si>
  <si>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</si>
  <si>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</si>
  <si>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</si>
  <si>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</si>
  <si>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</si>
  <si>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</si>
  <si>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</si>
  <si>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</si>
  <si>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</si>
  <si>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</si>
  <si>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</si>
  <si>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</si>
  <si>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</si>
  <si>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</si>
  <si>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</si>
  <si>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</si>
  <si>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</si>
  <si>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</si>
  <si>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</si>
  <si>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</si>
  <si>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</si>
  <si>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</si>
  <si>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</si>
  <si>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</si>
  <si>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</si>
  <si>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</si>
  <si>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</si>
  <si>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</si>
  <si>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</si>
  <si>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</si>
  <si>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</si>
  <si>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</si>
  <si>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</si>
  <si>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</si>
  <si>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</si>
  <si>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</si>
  <si>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</si>
  <si>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</si>
  <si>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</si>
  <si>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</si>
  <si>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</si>
  <si>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</si>
  <si>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</si>
  <si>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</si>
  <si>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</si>
  <si>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</si>
  <si>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</si>
  <si>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</si>
  <si>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</si>
  <si>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</si>
  <si>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</si>
  <si>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</si>
  <si>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</si>
  <si>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</si>
  <si>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</si>
  <si>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</si>
  <si>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</si>
  <si>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</si>
  <si>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</si>
  <si>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</si>
  <si>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</si>
  <si>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</si>
  <si>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</si>
  <si>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</si>
  <si>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</si>
  <si>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</si>
  <si>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</si>
  <si>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</si>
  <si>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</si>
  <si>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</si>
  <si>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</si>
  <si>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</si>
  <si>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</si>
  <si>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</si>
  <si>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</si>
  <si>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</si>
  <si>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</si>
  <si>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</si>
  <si>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</si>
  <si>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</si>
  <si>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</si>
  <si>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</si>
  <si>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</si>
  <si>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</si>
  <si>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</si>
  <si>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</si>
  <si>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</si>
  <si>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</si>
  <si>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</si>
  <si>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</si>
  <si>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</si>
  <si>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</si>
  <si>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</si>
  <si>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</si>
  <si>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</si>
  <si>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</si>
  <si>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</si>
  <si>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</si>
  <si>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</si>
  <si>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</si>
  <si>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</si>
  <si>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</si>
  <si>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</si>
  <si>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</si>
  <si>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</si>
  <si>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</si>
  <si>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</si>
  <si>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</si>
  <si>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</si>
  <si>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</si>
  <si>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</si>
  <si>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</si>
  <si>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</si>
  <si>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</si>
  <si>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</si>
  <si>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</si>
  <si>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</si>
  <si>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</si>
  <si>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</si>
  <si>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</si>
  <si>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</si>
  <si>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</si>
  <si>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</si>
  <si>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</si>
  <si>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</si>
  <si>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</si>
  <si>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</si>
  <si>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</si>
  <si>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</si>
  <si>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</si>
  <si>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</si>
  <si>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</si>
  <si>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</si>
  <si>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</si>
  <si>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</si>
  <si>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</si>
  <si>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</si>
  <si>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</si>
  <si>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</si>
  <si>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</si>
  <si>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</si>
  <si>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</si>
  <si>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</si>
  <si>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</si>
  <si>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</si>
  <si>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</si>
  <si>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</si>
  <si>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</si>
  <si>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</si>
  <si>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</si>
  <si>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</si>
  <si>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</si>
  <si>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</si>
  <si>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</si>
  <si>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</si>
  <si>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</si>
  <si>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</si>
  <si>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</si>
  <si>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</si>
  <si>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</si>
  <si>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</si>
  <si>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</si>
  <si>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</si>
  <si>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</si>
  <si>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</si>
  <si>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</si>
  <si>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</si>
  <si>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</si>
  <si>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</si>
  <si>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</si>
  <si>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</si>
  <si>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</si>
  <si>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</si>
  <si>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</si>
  <si>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</si>
  <si>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</si>
  <si>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</si>
  <si>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</si>
  <si>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</si>
  <si>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</si>
  <si>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</si>
  <si>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</si>
  <si>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</si>
  <si>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</si>
  <si>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</si>
  <si>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</si>
  <si>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</si>
  <si>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</si>
  <si>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</si>
  <si>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</si>
  <si>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</si>
  <si>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</si>
  <si>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</si>
  <si>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</si>
  <si>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</si>
  <si>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</si>
  <si>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</si>
  <si>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</si>
  <si>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</si>
  <si>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</si>
  <si>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</si>
  <si>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</si>
  <si>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</si>
  <si>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</si>
  <si>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</si>
  <si>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</si>
  <si>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</si>
  <si>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</si>
  <si>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</si>
  <si>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</si>
  <si>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</si>
  <si>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</si>
  <si>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</si>
  <si>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</si>
  <si>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</si>
  <si>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</si>
  <si>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</si>
  <si>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</si>
  <si>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</si>
  <si>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</si>
  <si>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</si>
  <si>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</si>
  <si>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</si>
  <si>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</si>
  <si>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</si>
  <si>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</si>
  <si>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</si>
  <si>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</si>
  <si>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</si>
  <si>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</si>
  <si>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</si>
  <si>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</si>
  <si>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</si>
  <si>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</si>
  <si>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</si>
  <si>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</si>
  <si>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</si>
  <si>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</si>
  <si>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</si>
  <si>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</si>
  <si>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</si>
  <si>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</si>
  <si>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</si>
  <si>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</si>
  <si>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</si>
  <si>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</si>
  <si>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</si>
  <si>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</si>
  <si>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</si>
  <si>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</si>
  <si>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</si>
  <si>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</si>
  <si>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</si>
  <si>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</si>
  <si>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</si>
  <si>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</si>
  <si>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</si>
  <si>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</si>
  <si>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</si>
  <si>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</si>
  <si>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</si>
  <si>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</si>
  <si>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</si>
  <si>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</si>
  <si>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</si>
  <si>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</si>
  <si>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</si>
  <si>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</si>
  <si>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</si>
  <si>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</si>
  <si>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</si>
  <si>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</si>
  <si>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</si>
  <si>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</si>
  <si>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</si>
  <si>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</si>
  <si>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</si>
  <si>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</si>
  <si>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</si>
  <si>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</si>
  <si>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</si>
  <si>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</si>
  <si>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</si>
  <si>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</si>
  <si>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</si>
  <si>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</si>
  <si>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</si>
  <si>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</si>
  <si>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</si>
  <si>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</si>
  <si>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</si>
  <si>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</si>
  <si>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</si>
  <si>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</si>
  <si>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</si>
  <si>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</si>
  <si>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</si>
  <si>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</si>
  <si>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</si>
  <si>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</si>
  <si>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</si>
  <si>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</si>
  <si>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</si>
  <si>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</si>
  <si>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</si>
  <si>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</si>
  <si>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</si>
  <si>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</si>
  <si>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</si>
  <si>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</si>
  <si>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</si>
  <si>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</si>
  <si>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</si>
  <si>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</si>
  <si>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</si>
  <si>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</si>
  <si>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</si>
  <si>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</si>
  <si>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</si>
  <si>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</si>
  <si>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</si>
  <si>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</si>
  <si>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</si>
  <si>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</si>
  <si>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</si>
  <si>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</si>
  <si>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</si>
  <si>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</si>
  <si>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</si>
  <si>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</si>
  <si>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</si>
  <si>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</si>
  <si>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</si>
  <si>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</si>
  <si>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</si>
  <si>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</si>
  <si>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</si>
  <si>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</si>
  <si>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</si>
  <si>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</si>
  <si>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</si>
  <si>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</si>
  <si>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</si>
  <si>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</si>
  <si>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</si>
  <si>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</si>
  <si>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</si>
  <si>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</si>
  <si>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</si>
  <si>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</si>
  <si>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</si>
  <si>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</si>
  <si>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</si>
  <si>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</si>
  <si>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</si>
  <si>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</si>
  <si>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</si>
  <si>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</si>
  <si>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</si>
  <si>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</si>
  <si>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</si>
  <si>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</si>
  <si>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</si>
  <si>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</si>
  <si>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</si>
  <si>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</si>
  <si>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</si>
  <si>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</si>
  <si>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</si>
  <si>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</si>
  <si>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</si>
  <si>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</si>
  <si>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</si>
  <si>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</si>
  <si>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</si>
  <si>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</si>
  <si>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</si>
  <si>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</si>
  <si>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</si>
  <si>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</si>
  <si>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</si>
  <si>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</si>
  <si>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</si>
  <si>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</si>
  <si>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</si>
  <si>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</si>
  <si>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</si>
  <si>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</si>
  <si>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</si>
  <si>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</si>
  <si>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</si>
  <si>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</si>
  <si>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</si>
  <si>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</si>
  <si>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</si>
  <si>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</si>
  <si>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</si>
  <si>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</si>
  <si>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</si>
  <si>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</si>
  <si>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</si>
  <si>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</si>
  <si>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</si>
  <si>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</si>
  <si>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</si>
  <si>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</si>
  <si>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</si>
  <si>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</si>
  <si>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</si>
  <si>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</si>
  <si>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</si>
  <si>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</si>
  <si>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</si>
  <si>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</si>
  <si>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</si>
  <si>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</si>
  <si>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</si>
  <si>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</si>
  <si>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</si>
  <si>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</si>
  <si>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</si>
  <si>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</si>
  <si>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</si>
  <si>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</si>
  <si>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</si>
  <si>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</si>
  <si>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</si>
  <si>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</si>
  <si>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</si>
  <si>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</si>
  <si>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</si>
  <si>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</si>
  <si>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</si>
  <si>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</si>
  <si>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</si>
  <si>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</si>
  <si>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</si>
  <si>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</si>
  <si>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</si>
  <si>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</si>
  <si>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</si>
  <si>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</si>
  <si>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</si>
  <si>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</si>
  <si>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</si>
  <si>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</si>
  <si>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</si>
  <si>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</si>
  <si>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</si>
  <si>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</si>
  <si>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</si>
  <si>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</si>
  <si>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</si>
  <si>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</si>
  <si>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</si>
  <si>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</si>
  <si>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</si>
  <si>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</si>
  <si>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</si>
  <si>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</si>
  <si>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</si>
  <si>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</si>
  <si>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</si>
  <si>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</si>
  <si>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</si>
  <si>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</si>
  <si>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</si>
  <si>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</si>
  <si>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</si>
  <si>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</si>
  <si>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</si>
  <si>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</si>
  <si>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</si>
  <si>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</si>
  <si>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</si>
  <si>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</si>
  <si>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</si>
  <si>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</si>
  <si>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</si>
  <si>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</si>
  <si>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</si>
  <si>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</si>
  <si>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</si>
  <si>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</si>
  <si>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</si>
  <si>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</si>
  <si>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</si>
  <si>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</si>
  <si>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</si>
  <si>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</si>
  <si>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</si>
  <si>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</si>
  <si>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</si>
  <si>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</si>
  <si>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</si>
  <si>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</si>
  <si>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</si>
  <si>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</si>
  <si>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</si>
  <si>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</si>
  <si>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</si>
  <si>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</si>
  <si>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</si>
  <si>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</si>
  <si>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</si>
  <si>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</si>
  <si>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</si>
  <si>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</si>
  <si>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</si>
  <si>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</si>
  <si>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</si>
  <si>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</si>
  <si>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</si>
  <si>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</si>
  <si>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</si>
  <si>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</si>
  <si>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</si>
  <si>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</si>
  <si>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</si>
  <si>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</si>
  <si>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</si>
  <si>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</si>
  <si>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</si>
  <si>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</si>
  <si>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</si>
  <si>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</si>
  <si>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</si>
  <si>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</si>
  <si>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</si>
  <si>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</si>
  <si>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</si>
  <si>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</si>
  <si>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</si>
  <si>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</si>
  <si>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</si>
  <si>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</si>
  <si>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</si>
  <si>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</si>
  <si>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</si>
  <si>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</si>
  <si>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</si>
  <si>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</si>
  <si>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</si>
  <si>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</si>
  <si>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</si>
  <si>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</si>
  <si>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</si>
  <si>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</si>
  <si>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</si>
  <si>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</si>
  <si>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</si>
  <si>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</si>
  <si>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</si>
  <si>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</si>
  <si>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</si>
  <si>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</si>
  <si>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</si>
  <si>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</si>
  <si>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</si>
  <si>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</si>
  <si>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</si>
  <si>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</si>
  <si>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</si>
  <si>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</si>
  <si>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</si>
  <si>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</si>
  <si>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</si>
  <si>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</si>
  <si>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</si>
  <si>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</si>
  <si>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</si>
  <si>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</si>
  <si>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</si>
  <si>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</si>
  <si>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</si>
  <si>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</si>
  <si>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</si>
  <si>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</si>
  <si>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</si>
  <si>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</si>
  <si>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</si>
  <si>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</si>
  <si>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</si>
  <si>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</si>
  <si>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</si>
  <si>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</si>
  <si>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</si>
  <si>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</si>
  <si>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</si>
  <si>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</si>
  <si>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</si>
  <si>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</si>
  <si>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</si>
  <si>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</si>
  <si>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</si>
  <si>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</si>
  <si>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</si>
  <si>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</si>
  <si>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</si>
  <si>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</si>
  <si>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</si>
  <si>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</si>
  <si>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</si>
  <si>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</si>
  <si>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</si>
  <si>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</si>
  <si>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</si>
  <si>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</si>
  <si>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</si>
  <si>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</si>
  <si>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</si>
  <si>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</si>
  <si>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</si>
  <si>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</si>
  <si>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</si>
  <si>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</si>
  <si>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</si>
  <si>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</si>
  <si>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</si>
  <si>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</si>
  <si>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</si>
  <si>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</si>
  <si>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</si>
  <si>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</si>
  <si>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</si>
  <si>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</si>
  <si>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</si>
  <si>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</si>
  <si>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</si>
  <si>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</si>
  <si>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</si>
  <si>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</si>
  <si>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</si>
  <si>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</si>
  <si>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</si>
  <si>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</si>
  <si>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</si>
  <si>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</si>
  <si>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</si>
  <si>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</si>
  <si>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</si>
  <si>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</si>
  <si>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</si>
  <si>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</si>
  <si>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</si>
  <si>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</si>
  <si>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</si>
  <si>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</si>
  <si>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</si>
  <si>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</si>
  <si>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</si>
  <si>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</si>
  <si>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</si>
  <si>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</si>
  <si>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</si>
  <si>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</si>
  <si>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</si>
  <si>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</si>
  <si>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</si>
  <si>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</si>
  <si>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</si>
  <si>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</si>
  <si>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</si>
  <si>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</si>
  <si>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</si>
  <si>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</si>
  <si>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</si>
  <si>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</si>
  <si>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</si>
  <si>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</si>
  <si>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</si>
  <si>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</si>
  <si>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</si>
  <si>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</si>
  <si>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</si>
  <si>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</si>
  <si>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</si>
  <si>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</si>
  <si>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</si>
  <si>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</si>
  <si>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</si>
  <si>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</si>
  <si>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</si>
  <si>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</si>
  <si>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</si>
  <si>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</si>
  <si>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</si>
  <si>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</si>
  <si>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</si>
  <si>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</si>
  <si>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</si>
  <si>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</si>
  <si>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</si>
  <si>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</si>
  <si>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</si>
  <si>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</si>
  <si>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</si>
  <si>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</si>
  <si>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</si>
  <si>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</si>
  <si>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</si>
  <si>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</si>
  <si>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</si>
  <si>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</si>
  <si>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</si>
  <si>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</si>
  <si>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</si>
  <si>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</si>
  <si>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</si>
  <si>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</si>
  <si>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</si>
  <si>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</si>
  <si>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</si>
  <si>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</si>
  <si>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</si>
  <si>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</si>
  <si>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</si>
  <si>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</si>
  <si>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</si>
  <si>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</si>
  <si>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</si>
  <si>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</si>
  <si>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</si>
  <si>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</si>
  <si>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</si>
  <si>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</si>
  <si>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</si>
  <si>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</si>
  <si>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</si>
  <si>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</si>
  <si>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</si>
  <si>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</si>
  <si>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</si>
  <si>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</si>
  <si>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</si>
  <si>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</si>
  <si>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</si>
  <si>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</si>
  <si>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</si>
  <si>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</si>
  <si>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</si>
  <si>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</si>
  <si>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</si>
  <si>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</si>
  <si>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</si>
  <si>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</si>
  <si>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</si>
  <si>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</si>
  <si>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</si>
  <si>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</si>
  <si>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</si>
  <si>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</si>
  <si>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</si>
  <si>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</si>
  <si>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</si>
  <si>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</si>
  <si>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</si>
  <si>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</si>
  <si>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</si>
  <si>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</si>
  <si>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</si>
  <si>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</si>
  <si>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</si>
  <si>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</si>
  <si>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</si>
  <si>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</si>
  <si>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</si>
  <si>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</si>
  <si>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</si>
  <si>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</si>
  <si>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</si>
  <si>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</si>
  <si>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</si>
  <si>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</si>
  <si>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</si>
  <si>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</si>
  <si>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</si>
  <si>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</si>
  <si>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</si>
  <si>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</si>
  <si>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</si>
  <si>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</si>
  <si>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</si>
  <si>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</si>
  <si>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</si>
  <si>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</si>
  <si>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</si>
  <si>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</si>
  <si>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</si>
  <si>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</si>
  <si>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</si>
  <si>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</si>
  <si>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</si>
  <si>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</si>
  <si>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</si>
  <si>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</si>
  <si>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</si>
  <si>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</si>
  <si>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</si>
  <si>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</si>
  <si>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</si>
  <si>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</si>
  <si>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</si>
  <si>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</si>
  <si>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</si>
  <si>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</si>
  <si>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</si>
  <si>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</si>
  <si>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</si>
  <si>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</si>
  <si>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</si>
  <si>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</si>
  <si>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</si>
  <si>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</si>
  <si>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</si>
  <si>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</si>
  <si>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</si>
  <si>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</si>
  <si>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</si>
  <si>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</si>
  <si>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</si>
  <si>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</si>
  <si>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</si>
  <si>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</si>
  <si>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</si>
  <si>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</si>
  <si>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</si>
  <si>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</si>
  <si>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</si>
  <si>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</si>
  <si>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</si>
  <si>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</si>
  <si>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</si>
  <si>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</si>
  <si>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</si>
  <si>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</si>
  <si>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</si>
  <si>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</si>
  <si>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</si>
  <si>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</si>
  <si>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</si>
  <si>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</si>
  <si>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</si>
  <si>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</si>
  <si>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</si>
  <si>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</si>
  <si>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</si>
  <si>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</si>
  <si>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</si>
  <si>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</si>
  <si>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</si>
  <si>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</si>
  <si>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</si>
  <si>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</si>
  <si>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</si>
  <si>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</si>
  <si>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</si>
  <si>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</si>
  <si>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</si>
  <si>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</si>
  <si>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</si>
  <si>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</si>
  <si>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</si>
  <si>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</si>
  <si>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</si>
  <si>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</si>
  <si>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</si>
  <si>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</si>
  <si>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</si>
  <si>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</si>
  <si>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</si>
  <si>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</si>
  <si>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</si>
  <si>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</si>
  <si>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</si>
  <si>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</si>
  <si>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</si>
  <si>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</si>
  <si>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</si>
  <si>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</si>
  <si>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</si>
  <si>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</si>
  <si>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</si>
  <si>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</si>
  <si>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</si>
  <si>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</si>
  <si>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</si>
  <si>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</si>
  <si>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</si>
  <si>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</si>
  <si>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</si>
  <si>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</si>
  <si>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</si>
  <si>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</si>
  <si>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</si>
  <si>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</si>
  <si>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</si>
  <si>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</si>
  <si>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</si>
  <si>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</si>
  <si>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</si>
  <si>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</si>
  <si>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</si>
  <si>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</si>
  <si>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</si>
  <si>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</si>
  <si>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</si>
  <si>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</si>
  <si>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</si>
  <si>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</si>
  <si>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</si>
  <si>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</si>
  <si>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</si>
  <si>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</si>
  <si>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</si>
  <si>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</si>
  <si>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</si>
  <si>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</si>
  <si>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</si>
  <si>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</si>
  <si>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</si>
  <si>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</si>
  <si>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</si>
  <si>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</si>
  <si>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</si>
  <si>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</si>
  <si>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</si>
  <si>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</si>
  <si>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</si>
  <si>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</si>
  <si>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</si>
  <si>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</si>
  <si>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</si>
  <si>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</si>
  <si>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</si>
  <si>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</si>
  <si>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</si>
  <si>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</si>
  <si>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</si>
  <si>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</si>
  <si>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</si>
  <si>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</si>
  <si>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</si>
  <si>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</si>
  <si>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</si>
  <si>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</si>
  <si>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</si>
  <si>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</si>
  <si>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</si>
  <si>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</si>
  <si>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</si>
  <si>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</si>
  <si>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</si>
  <si>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</si>
  <si>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</si>
  <si>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</si>
  <si>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</si>
  <si>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</si>
  <si>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</si>
  <si>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</si>
  <si>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</si>
  <si>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</si>
  <si>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</si>
  <si>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</si>
  <si>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</si>
  <si>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</si>
  <si>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</si>
  <si>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</si>
  <si>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</si>
  <si>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</si>
  <si>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</si>
  <si>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</si>
  <si>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</si>
  <si>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</si>
  <si>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</si>
  <si>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</si>
  <si>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</si>
  <si>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</si>
  <si>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</si>
  <si>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</si>
  <si>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</si>
  <si>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</si>
  <si>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</si>
  <si>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</si>
  <si>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</si>
  <si>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</si>
  <si>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</si>
  <si>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</si>
  <si>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</si>
  <si>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</si>
  <si>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</si>
  <si>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</si>
  <si>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</si>
  <si>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</si>
  <si>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</si>
  <si>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</si>
  <si>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</si>
  <si>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</si>
  <si>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</si>
  <si>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</si>
  <si>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</si>
  <si>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</si>
  <si>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</si>
  <si>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</si>
  <si>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</si>
  <si>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</si>
  <si>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</si>
  <si>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</si>
  <si>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</si>
  <si>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</si>
  <si>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</si>
  <si>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</si>
  <si>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</si>
  <si>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</si>
  <si>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</si>
  <si>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</si>
  <si>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</si>
  <si>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</si>
  <si>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</si>
  <si>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</si>
  <si>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</si>
  <si>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</si>
  <si>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</si>
  <si>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</si>
  <si>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</si>
  <si>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</si>
  <si>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</si>
  <si>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</si>
  <si>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</si>
  <si>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</si>
  <si>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</si>
  <si>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</si>
  <si>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</si>
  <si>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</si>
  <si>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</si>
  <si>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</si>
  <si>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</si>
  <si>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</si>
  <si>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</si>
  <si>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</si>
  <si>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</si>
  <si>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</si>
  <si>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</si>
  <si>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</si>
  <si>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</si>
  <si>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</si>
  <si>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</si>
  <si>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</si>
  <si>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</si>
  <si>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</si>
  <si>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</si>
  <si>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</si>
  <si>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</si>
  <si>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</si>
  <si>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</si>
  <si>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</si>
  <si>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</si>
  <si>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</si>
  <si>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</si>
  <si>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</si>
  <si>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</si>
  <si>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</si>
  <si>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</si>
  <si>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</si>
  <si>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</si>
  <si>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</si>
  <si>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</si>
  <si>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</si>
  <si>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</si>
  <si>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</si>
  <si>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</si>
  <si>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</si>
  <si>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</si>
  <si>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</si>
  <si>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</si>
  <si>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</si>
  <si>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</si>
  <si>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</si>
  <si>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</si>
  <si>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</si>
  <si>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</si>
  <si>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</si>
  <si>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</si>
  <si>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</si>
  <si>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</si>
  <si>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</si>
  <si>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</si>
  <si>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</si>
  <si>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</si>
  <si>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</si>
  <si>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</si>
  <si>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</si>
  <si>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</si>
  <si>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</si>
  <si>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</si>
  <si>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</si>
  <si>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</si>
  <si>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</si>
  <si>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</si>
  <si>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</si>
  <si>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</si>
  <si>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</si>
  <si>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</si>
  <si>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</si>
  <si>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</si>
  <si>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</si>
  <si>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</si>
  <si>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</si>
  <si>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</si>
  <si>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</si>
  <si>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</si>
  <si>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</si>
  <si>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</si>
  <si>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</si>
  <si>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</si>
  <si>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</si>
  <si>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</si>
  <si>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</si>
  <si>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</si>
  <si>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</si>
  <si>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</si>
  <si>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</si>
  <si>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</si>
  <si>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</si>
  <si>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</si>
  <si>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</si>
  <si>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</si>
  <si>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</si>
  <si>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</si>
  <si>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</si>
  <si>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</si>
  <si>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</si>
  <si>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</si>
  <si>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</si>
  <si>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</si>
  <si>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</si>
  <si>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</si>
  <si>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</si>
  <si>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</si>
  <si>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</si>
  <si>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</si>
  <si>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</si>
  <si>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</si>
  <si>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</si>
  <si>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</si>
  <si>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</si>
  <si>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</si>
  <si>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</si>
  <si>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</si>
  <si>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</si>
  <si>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</si>
  <si>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</si>
  <si>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</si>
  <si>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</si>
  <si>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</si>
  <si>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</si>
  <si>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</si>
  <si>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</si>
  <si>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</si>
  <si>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</si>
  <si>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</si>
  <si>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</si>
  <si>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</si>
  <si>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</si>
  <si>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</si>
  <si>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</si>
  <si>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</si>
  <si>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</si>
  <si>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</si>
  <si>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</si>
  <si>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</si>
  <si>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</si>
  <si>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</si>
  <si>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</si>
  <si>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</si>
  <si>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</si>
  <si>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</si>
  <si>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</si>
  <si>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</si>
  <si>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</si>
  <si>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</si>
  <si>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</si>
  <si>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</si>
  <si>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</si>
  <si>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</si>
  <si>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</si>
  <si>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</si>
  <si>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</si>
  <si>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</si>
  <si>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</si>
  <si>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</si>
  <si>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</si>
  <si>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</si>
  <si>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</si>
  <si>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</si>
  <si>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</si>
  <si>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</si>
  <si>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</si>
  <si>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</si>
  <si>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</si>
  <si>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</si>
  <si>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</si>
  <si>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</si>
  <si>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</si>
  <si>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</si>
  <si>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</si>
  <si>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</si>
  <si>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</si>
  <si>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</si>
  <si>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</si>
  <si>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</si>
  <si>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</si>
  <si>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</si>
  <si>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</si>
  <si>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</si>
  <si>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</si>
  <si>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</si>
  <si>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</si>
  <si>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</si>
  <si>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</si>
  <si>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</si>
  <si>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</si>
  <si>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</si>
  <si>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</si>
  <si>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</si>
  <si>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</si>
  <si>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</si>
  <si>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</si>
  <si>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</si>
  <si>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</si>
  <si>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</si>
  <si>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</si>
  <si>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</si>
  <si>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</si>
  <si>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</si>
  <si>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</si>
  <si>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</si>
  <si>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</si>
  <si>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</si>
  <si>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</si>
  <si>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</si>
  <si>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</si>
  <si>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</si>
  <si>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</si>
  <si>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</si>
  <si>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</si>
  <si>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</si>
  <si>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</si>
  <si>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</si>
  <si>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</si>
  <si>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</si>
  <si>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</si>
  <si>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</si>
  <si>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</si>
  <si>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</si>
  <si>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</si>
  <si>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</si>
  <si>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</si>
  <si>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</si>
  <si>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</si>
  <si>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</si>
  <si>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</si>
  <si>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</si>
  <si>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</si>
  <si>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</si>
  <si>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</si>
  <si>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</si>
  <si>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</si>
  <si>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</si>
  <si>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</si>
  <si>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</si>
  <si>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</si>
  <si>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</si>
  <si>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</si>
  <si>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</si>
  <si>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</si>
  <si>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</si>
  <si>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</si>
  <si>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</si>
  <si>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</si>
  <si>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</si>
  <si>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</si>
  <si>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</si>
  <si>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</si>
  <si>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</si>
  <si>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</si>
  <si>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</si>
  <si>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</si>
  <si>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</si>
  <si>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</si>
  <si>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</si>
  <si>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</si>
  <si>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</si>
  <si>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</si>
  <si>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</si>
  <si>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</si>
  <si>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</si>
  <si>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</si>
  <si>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</si>
  <si>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</si>
  <si>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</si>
  <si>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</si>
  <si>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</si>
  <si>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</si>
  <si>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</si>
  <si>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</si>
  <si>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</si>
  <si>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</si>
  <si>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</si>
  <si>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</si>
  <si>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</si>
  <si>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</si>
  <si>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</si>
  <si>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</si>
  <si>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</si>
  <si>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</si>
  <si>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</si>
  <si>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</si>
  <si>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</si>
  <si>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</si>
  <si>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</si>
  <si>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</si>
  <si>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</si>
  <si>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</si>
  <si>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</si>
  <si>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</si>
  <si>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</si>
  <si>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</si>
  <si>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</si>
  <si>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</si>
  <si>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</si>
  <si>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</si>
  <si>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</si>
  <si>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</si>
  <si>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</si>
  <si>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</si>
  <si>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</si>
  <si>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</si>
  <si>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</si>
  <si>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</si>
  <si>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</si>
  <si>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</si>
  <si>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</si>
  <si>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</si>
  <si>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</si>
  <si>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</si>
  <si>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</si>
  <si>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</si>
  <si>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</si>
  <si>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</si>
  <si>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</si>
  <si>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</si>
  <si>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</si>
  <si>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</si>
  <si>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</si>
  <si>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</si>
  <si>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</si>
  <si>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</si>
  <si>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</si>
  <si>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</si>
  <si>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</si>
  <si>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</si>
  <si>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</si>
  <si>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</si>
  <si>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</si>
  <si>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</si>
  <si>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</si>
  <si>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</si>
  <si>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</si>
  <si>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</si>
  <si>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</si>
  <si>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</si>
  <si>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</si>
  <si>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</si>
  <si>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</si>
  <si>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</si>
  <si>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</si>
  <si>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</si>
  <si>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</si>
  <si>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</si>
  <si>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</si>
  <si>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</si>
  <si>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</si>
  <si>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</si>
  <si>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</si>
  <si>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</si>
  <si>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</si>
  <si>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</si>
  <si>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</si>
  <si>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</si>
  <si>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</si>
  <si>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</si>
  <si>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</si>
  <si>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</si>
  <si>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</si>
  <si>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</si>
  <si>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</si>
  <si>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</si>
  <si>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</si>
  <si>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</si>
  <si>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</si>
  <si>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</si>
  <si>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</si>
  <si>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</si>
  <si>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</si>
  <si>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</si>
  <si>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</si>
  <si>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</si>
  <si>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</si>
  <si>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</si>
  <si>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</si>
  <si>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</si>
  <si>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</si>
  <si>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</si>
  <si>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</si>
  <si>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</si>
  <si>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</si>
  <si>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</si>
  <si>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</si>
  <si>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</si>
  <si>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</si>
  <si>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</si>
  <si>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</si>
  <si>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</si>
  <si>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</si>
  <si>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</si>
  <si>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</si>
  <si>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</si>
  <si>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</si>
  <si>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</si>
  <si>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</si>
  <si>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</si>
  <si>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</si>
  <si>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</si>
  <si>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</si>
  <si>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</si>
  <si>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</si>
  <si>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</si>
  <si>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</si>
  <si>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</si>
  <si>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</si>
  <si>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</si>
  <si>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</si>
  <si>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</si>
  <si>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</si>
  <si>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</si>
  <si>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</si>
  <si>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</si>
  <si>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</si>
  <si>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</si>
  <si>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</si>
  <si>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</si>
  <si>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</si>
  <si>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</si>
  <si>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</si>
  <si>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</si>
  <si>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</si>
  <si>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</si>
  <si>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</si>
  <si>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</si>
  <si>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</si>
  <si>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</si>
  <si>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</si>
  <si>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</si>
  <si>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</si>
  <si>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</si>
  <si>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</si>
  <si>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</si>
  <si>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</si>
  <si>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</si>
  <si>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</si>
  <si>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</si>
  <si>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</si>
  <si>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</si>
  <si>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</si>
  <si>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</si>
  <si>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</si>
  <si>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</si>
  <si>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</si>
  <si>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</si>
  <si>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</si>
  <si>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</si>
  <si>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</si>
  <si>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</si>
  <si>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</si>
  <si>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</si>
  <si>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</si>
  <si>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</si>
  <si>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</si>
  <si>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</si>
  <si>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</si>
  <si>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</si>
  <si>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</si>
  <si>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</si>
  <si>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</si>
  <si>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</si>
  <si>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</si>
  <si>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</si>
  <si>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</si>
  <si>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</si>
  <si>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</si>
  <si>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</si>
  <si>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</si>
  <si>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</si>
  <si>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</si>
  <si>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</si>
  <si>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</si>
  <si>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</si>
  <si>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</si>
  <si>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</si>
  <si>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</si>
  <si>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</si>
  <si>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</si>
  <si>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</si>
  <si>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</si>
  <si>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</si>
  <si>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</si>
  <si>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</si>
  <si>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</si>
  <si>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</si>
  <si>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</si>
  <si>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</si>
  <si>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</si>
  <si>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</si>
  <si>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</si>
  <si>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</si>
  <si>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</si>
  <si>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</si>
  <si>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</si>
  <si>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</si>
  <si>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</si>
  <si>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</si>
  <si>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</si>
  <si>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</si>
  <si>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</si>
  <si>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</si>
  <si>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</si>
  <si>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</si>
  <si>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</si>
  <si>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</si>
  <si>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</si>
  <si>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</si>
  <si>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</si>
  <si>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</si>
  <si>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</si>
  <si>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</si>
  <si>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</si>
  <si>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</si>
  <si>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</si>
  <si>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</si>
  <si>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</si>
  <si>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</si>
  <si>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</si>
  <si>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</si>
  <si>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</si>
  <si>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</si>
  <si>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</si>
  <si>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</si>
  <si>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</si>
  <si>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</si>
  <si>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</si>
  <si>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</si>
  <si>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</si>
  <si>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</si>
  <si>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</si>
  <si>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</si>
  <si>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</si>
  <si>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</si>
  <si>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</si>
  <si>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</si>
  <si>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</si>
  <si>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</si>
  <si>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</si>
  <si>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</si>
  <si>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</si>
  <si>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</si>
  <si>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</si>
  <si>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</si>
  <si>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</si>
  <si>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</si>
  <si>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</si>
  <si>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</si>
  <si>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</si>
  <si>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</si>
  <si>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</si>
  <si>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</si>
  <si>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</si>
  <si>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</si>
  <si>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</si>
  <si>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</si>
  <si>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</si>
  <si>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</si>
  <si>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</si>
  <si>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</si>
  <si>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</si>
  <si>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</si>
  <si>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</si>
  <si>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</si>
  <si>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</si>
  <si>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</si>
  <si>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</si>
  <si>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</si>
  <si>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</si>
  <si>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</si>
  <si>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</si>
  <si>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</si>
  <si>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</si>
  <si>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</si>
  <si>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</si>
  <si>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</si>
  <si>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</si>
  <si>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</si>
  <si>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</si>
  <si>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</si>
  <si>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</si>
  <si>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</si>
  <si>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</si>
  <si>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</si>
  <si>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</si>
  <si>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</si>
  <si>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</si>
  <si>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</si>
  <si>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</si>
  <si>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</si>
  <si>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</si>
  <si>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</si>
  <si>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</si>
  <si>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</si>
  <si>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</si>
  <si>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</si>
  <si>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</si>
  <si>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</si>
  <si>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</si>
  <si>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</si>
  <si>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</si>
  <si>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</si>
  <si>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</si>
  <si>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</si>
  <si>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</si>
  <si>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</si>
  <si>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</si>
  <si>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</si>
  <si>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</si>
  <si>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</si>
  <si>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</si>
  <si>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</si>
  <si>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</si>
  <si>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</si>
  <si>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</si>
  <si>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</si>
  <si>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</si>
  <si>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</si>
  <si>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</si>
  <si>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</si>
  <si>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</si>
  <si>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</si>
  <si>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</si>
  <si>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</si>
  <si>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</si>
  <si>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</si>
  <si>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</si>
  <si>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</si>
  <si>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</si>
  <si>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</si>
  <si>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</si>
  <si>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</si>
  <si>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</si>
  <si>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</si>
  <si>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</si>
  <si>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</si>
  <si>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</si>
  <si>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</si>
  <si>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</si>
  <si>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</si>
  <si>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</si>
  <si>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</si>
  <si>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</si>
  <si>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</si>
  <si>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</si>
  <si>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</si>
  <si>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</si>
  <si>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</si>
  <si>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</si>
  <si>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</si>
  <si>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</si>
  <si>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</si>
  <si>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</si>
  <si>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</si>
  <si>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</si>
  <si>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</si>
  <si>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</si>
  <si>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</si>
  <si>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</si>
  <si>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</si>
  <si>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</si>
  <si>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</si>
  <si>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</si>
  <si>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</si>
  <si>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</si>
  <si>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</si>
  <si>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</si>
  <si>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</si>
  <si>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</si>
  <si>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</si>
  <si>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</si>
  <si>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</si>
  <si>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</si>
  <si>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</si>
  <si>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</si>
  <si>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</si>
  <si>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</si>
  <si>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</si>
  <si>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</si>
  <si>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</si>
  <si>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</si>
  <si>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</si>
  <si>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</si>
  <si>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</si>
  <si>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</si>
  <si>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</si>
  <si>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</si>
  <si>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</si>
  <si>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</si>
  <si>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</si>
  <si>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</si>
  <si>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</si>
  <si>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</si>
  <si>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</si>
  <si>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</si>
  <si>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</si>
  <si>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</si>
  <si>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</si>
  <si>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</si>
  <si>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</si>
  <si>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</si>
  <si>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</si>
  <si>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</si>
  <si>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</si>
  <si>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</si>
  <si>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</si>
  <si>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</si>
  <si>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</si>
  <si>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</si>
  <si>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</si>
  <si>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</si>
  <si>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</si>
  <si>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</si>
  <si>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</si>
  <si>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</si>
  <si>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</si>
  <si>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</si>
  <si>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</si>
  <si>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</si>
  <si>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</si>
  <si>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</si>
  <si>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</si>
  <si>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</si>
  <si>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</si>
  <si>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</si>
  <si>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</si>
  <si>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</si>
  <si>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</si>
  <si>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</si>
  <si>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</si>
  <si>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</si>
  <si>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</si>
  <si>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</si>
  <si>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</si>
  <si>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</si>
  <si>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</si>
  <si>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</si>
  <si>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</si>
  <si>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</si>
  <si>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</si>
  <si>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</si>
  <si>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</si>
  <si>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</si>
  <si>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</si>
  <si>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</si>
  <si>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</si>
  <si>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</si>
  <si>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</si>
  <si>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</si>
  <si>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</si>
  <si>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</si>
  <si>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</si>
  <si>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</si>
  <si>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</si>
  <si>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</si>
  <si>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</si>
  <si>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</si>
  <si>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</si>
  <si>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</si>
  <si>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</si>
  <si>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</si>
  <si>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</si>
  <si>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</si>
  <si>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</si>
  <si>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</si>
  <si>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</si>
  <si>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</si>
  <si>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</si>
  <si>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</si>
  <si>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</si>
  <si>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</si>
  <si>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</si>
  <si>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</si>
  <si>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</si>
  <si>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</si>
  <si>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</si>
  <si>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</si>
  <si>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</si>
  <si>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</si>
  <si>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</si>
  <si>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</si>
  <si>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</si>
  <si>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</si>
  <si>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</si>
  <si>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</si>
  <si>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</si>
  <si>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</si>
  <si>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</si>
  <si>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</si>
  <si>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</si>
  <si>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</si>
  <si>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</si>
  <si>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</si>
  <si>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</si>
  <si>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</si>
  <si>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</si>
  <si>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</si>
  <si>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</si>
  <si>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</si>
  <si>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</si>
  <si>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</si>
  <si>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</si>
  <si>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</si>
  <si>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</si>
  <si>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</si>
  <si>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</si>
  <si>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</si>
  <si>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</si>
  <si>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</si>
  <si>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</si>
  <si>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</si>
  <si>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</si>
  <si>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</si>
  <si>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</si>
  <si>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</si>
  <si>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</si>
  <si>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</si>
  <si>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</si>
  <si>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</si>
  <si>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</si>
  <si>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</si>
  <si>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</si>
  <si>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</si>
  <si>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</si>
  <si>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</si>
  <si>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</si>
  <si>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</si>
  <si>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</si>
  <si>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</si>
  <si>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</si>
  <si>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</si>
  <si>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</si>
  <si>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</si>
  <si>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</si>
  <si>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</si>
  <si>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</si>
  <si>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</si>
  <si>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</si>
  <si>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</si>
  <si>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</si>
  <si>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</si>
  <si>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</si>
  <si>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</si>
  <si>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</si>
  <si>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</si>
  <si>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</si>
  <si>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</si>
  <si>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</si>
  <si>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</si>
  <si>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</si>
  <si>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</si>
  <si>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</si>
  <si>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</si>
  <si>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</si>
  <si>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</si>
  <si>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</si>
  <si>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</si>
  <si>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</si>
  <si>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</si>
  <si>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</si>
  <si>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</si>
  <si>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</si>
  <si>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</si>
  <si>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</si>
  <si>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</si>
  <si>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</si>
  <si>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</si>
  <si>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</si>
  <si>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</si>
  <si>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</si>
  <si>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</si>
  <si>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</si>
  <si>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</si>
  <si>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</si>
  <si>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</si>
  <si>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</si>
  <si>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</si>
  <si>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</si>
  <si>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</si>
  <si>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</si>
  <si>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</si>
  <si>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</si>
  <si>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</si>
  <si>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</si>
  <si>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</si>
  <si>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</si>
  <si>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</si>
  <si>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</si>
  <si>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</si>
  <si>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</si>
  <si>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</si>
  <si>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</si>
  <si>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</si>
  <si>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</si>
  <si>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</si>
  <si>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</si>
  <si>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</si>
  <si>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</si>
  <si>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</si>
  <si>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</si>
  <si>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</si>
  <si>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</si>
  <si>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</si>
  <si>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</si>
  <si>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</si>
  <si>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</si>
  <si>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</si>
  <si>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</si>
  <si>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</si>
  <si>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</si>
  <si>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</si>
  <si>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</si>
  <si>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</si>
  <si>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</si>
  <si>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</si>
  <si>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</si>
  <si>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</si>
  <si>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</si>
  <si>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</si>
  <si>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</si>
  <si>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</si>
  <si>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</si>
  <si>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</si>
  <si>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</si>
  <si>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</si>
  <si>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</si>
  <si>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</si>
  <si>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</si>
  <si>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</si>
  <si>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</si>
  <si>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</si>
  <si>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</si>
  <si>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</si>
  <si>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</si>
  <si>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</si>
  <si>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</si>
  <si>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</si>
  <si>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</si>
  <si>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</si>
  <si>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</si>
  <si>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</si>
  <si>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</si>
  <si>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</si>
  <si>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</si>
  <si>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</si>
  <si>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</si>
  <si>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</si>
  <si>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</si>
  <si>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</si>
  <si>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</si>
  <si>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</si>
  <si>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</si>
  <si>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</si>
  <si>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</si>
  <si>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</si>
  <si>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</si>
  <si>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</si>
  <si>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</si>
  <si>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</si>
  <si>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</si>
  <si>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</si>
  <si>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</si>
  <si>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</si>
  <si>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</si>
  <si>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</si>
  <si>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</si>
  <si>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</si>
  <si>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</si>
  <si>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</si>
  <si>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</si>
  <si>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</si>
  <si>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</si>
  <si>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</si>
  <si>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</si>
  <si>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</si>
  <si>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</si>
  <si>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</si>
  <si>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</si>
  <si>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</si>
  <si>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</si>
  <si>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</si>
  <si>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</si>
  <si>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</si>
  <si>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</si>
  <si>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</si>
  <si>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</si>
  <si>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</si>
  <si>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</si>
  <si>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</si>
  <si>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</si>
  <si>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</si>
  <si>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</si>
  <si>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</si>
  <si>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</si>
  <si>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</si>
  <si>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</si>
  <si>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</si>
  <si>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</si>
  <si>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</si>
  <si>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</si>
  <si>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</si>
  <si>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</si>
  <si>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</si>
  <si>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</si>
  <si>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</si>
  <si>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</si>
  <si>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</si>
  <si>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</si>
  <si>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</si>
  <si>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</si>
  <si>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</si>
  <si>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</si>
  <si>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</si>
  <si>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</si>
  <si>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</si>
  <si>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</si>
  <si>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</si>
  <si>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</si>
  <si>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</si>
  <si>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</si>
  <si>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</si>
  <si>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</si>
  <si>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</si>
  <si>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</si>
  <si>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</si>
  <si>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</si>
  <si>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</si>
  <si>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</si>
  <si>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</si>
  <si>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</si>
  <si>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</si>
  <si>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</si>
  <si>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</si>
  <si>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</si>
  <si>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</si>
  <si>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</si>
  <si>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</si>
  <si>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</si>
  <si>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</si>
  <si>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</si>
  <si>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</si>
  <si>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</si>
  <si>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</si>
  <si>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</si>
  <si>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</si>
  <si>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</si>
  <si>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</si>
  <si>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</si>
  <si>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</si>
  <si>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</si>
  <si>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</si>
  <si>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</si>
  <si>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</si>
  <si>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</si>
  <si>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</si>
  <si>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</si>
  <si>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</si>
  <si>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</si>
  <si>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</si>
  <si>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</si>
  <si>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</si>
  <si>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</si>
  <si>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</si>
  <si>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</si>
  <si>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</si>
  <si>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</si>
  <si>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</si>
  <si>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</si>
  <si>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</si>
  <si>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</si>
  <si>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</si>
  <si>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</si>
  <si>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</si>
  <si>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</si>
  <si>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</si>
  <si>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</si>
  <si>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</si>
  <si>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</si>
  <si>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</si>
  <si>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</si>
  <si>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</si>
  <si>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</si>
  <si>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</si>
  <si>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</si>
  <si>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</si>
  <si>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</si>
  <si>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</si>
  <si>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</si>
  <si>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</si>
  <si>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</si>
  <si>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</si>
  <si>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</si>
  <si>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</si>
  <si>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</si>
  <si>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</si>
  <si>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</si>
  <si>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</si>
  <si>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</si>
  <si>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</si>
  <si>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</si>
  <si>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</si>
  <si>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</si>
  <si>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</si>
  <si>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</si>
  <si>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</si>
  <si>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</si>
  <si>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</si>
  <si>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</si>
  <si>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</si>
  <si>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</si>
  <si>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</si>
  <si>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</si>
  <si>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</si>
  <si>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</si>
  <si>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</si>
  <si>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</si>
  <si>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</si>
  <si>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</si>
  <si>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</si>
  <si>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</si>
  <si>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</si>
  <si>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</si>
  <si>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</si>
  <si>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</si>
  <si>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</si>
  <si>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</si>
  <si>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</si>
  <si>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</si>
  <si>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</si>
  <si>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</si>
  <si>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</si>
  <si>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</si>
  <si>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</si>
  <si>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</si>
  <si>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</si>
  <si>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</si>
  <si>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</si>
  <si>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</si>
  <si>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</si>
  <si>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</si>
  <si>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</si>
  <si>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</si>
  <si>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</si>
  <si>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</si>
  <si>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</si>
  <si>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</si>
  <si>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</si>
  <si>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</si>
  <si>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</si>
  <si>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</si>
  <si>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</si>
  <si>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</si>
  <si>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</si>
  <si>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</si>
  <si>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</si>
  <si>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</si>
  <si>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</si>
  <si>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</si>
  <si>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</si>
  <si>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</si>
  <si>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</si>
  <si>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</si>
  <si>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</si>
  <si>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</si>
  <si>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</si>
  <si>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</si>
  <si>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</si>
  <si>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</si>
  <si>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</si>
  <si>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</si>
  <si>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</si>
  <si>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</si>
  <si>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</si>
  <si>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</si>
  <si>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</si>
  <si>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</si>
  <si>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</si>
  <si>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</si>
  <si>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</si>
  <si>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</si>
  <si>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</si>
  <si>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</si>
  <si>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</si>
  <si>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</si>
  <si>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</si>
  <si>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</si>
  <si>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</si>
  <si>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</si>
  <si>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</si>
  <si>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</si>
  <si>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</si>
  <si>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</si>
  <si>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</si>
  <si>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</si>
  <si>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</si>
  <si>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</si>
  <si>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</si>
  <si>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</si>
  <si>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</si>
  <si>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</si>
  <si>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</si>
  <si>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</si>
  <si>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</si>
  <si>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</si>
  <si>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</si>
  <si>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</si>
  <si>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</si>
  <si>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</si>
  <si>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</si>
  <si>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</si>
  <si>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</si>
  <si>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</si>
  <si>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</si>
  <si>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</si>
  <si>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</si>
  <si>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</si>
  <si>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</si>
  <si>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</si>
  <si>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</si>
  <si>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</si>
  <si>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</si>
  <si>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</si>
  <si>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</si>
  <si>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</si>
  <si>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</si>
  <si>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</si>
  <si>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</si>
  <si>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</si>
  <si>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</si>
  <si>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</si>
  <si>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</si>
  <si>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</si>
  <si>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</si>
  <si>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</si>
  <si>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</si>
  <si>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</si>
  <si>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</si>
  <si>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</si>
  <si>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</si>
  <si>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</si>
  <si>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</si>
  <si>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</si>
  <si>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</si>
  <si>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</si>
  <si>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</si>
  <si>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</si>
  <si>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</si>
  <si>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</si>
  <si>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</si>
  <si>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</si>
  <si>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</si>
  <si>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</si>
  <si>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</si>
  <si>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</si>
  <si>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</si>
  <si>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</si>
  <si>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</si>
  <si>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</si>
  <si>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</si>
  <si>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</si>
  <si>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</si>
  <si>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</si>
  <si>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</si>
  <si>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</si>
  <si>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</si>
  <si>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</si>
  <si>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</si>
  <si>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</si>
  <si>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</si>
  <si>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</si>
  <si>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</si>
  <si>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</si>
  <si>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</si>
  <si>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</si>
  <si>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</si>
  <si>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</si>
  <si>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</si>
  <si>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</si>
  <si>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</si>
  <si>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</si>
  <si>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</si>
  <si>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</si>
  <si>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</si>
  <si>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</si>
  <si>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</si>
  <si>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</si>
  <si>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</si>
  <si>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</si>
  <si>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</si>
  <si>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</si>
  <si>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</si>
  <si>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</si>
  <si>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</si>
  <si>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</si>
  <si>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</si>
  <si>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</si>
  <si>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</si>
  <si>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</si>
  <si>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</si>
  <si>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</si>
  <si>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</si>
  <si>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</si>
  <si>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</si>
  <si>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</si>
  <si>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</si>
  <si>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</si>
  <si>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</si>
  <si>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</si>
  <si>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</si>
  <si>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</si>
  <si>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</si>
  <si>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</si>
  <si>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</si>
  <si>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</si>
  <si>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</si>
  <si>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</si>
  <si>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</si>
  <si>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</si>
  <si>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</si>
  <si>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</si>
  <si>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</si>
  <si>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</si>
  <si>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</si>
  <si>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</si>
  <si>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</si>
  <si>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</si>
  <si>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</si>
  <si>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</si>
  <si>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</si>
  <si>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</si>
  <si>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</si>
  <si>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</si>
  <si>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</si>
  <si>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</si>
  <si>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</si>
  <si>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</si>
  <si>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</si>
  <si>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</si>
  <si>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</si>
  <si>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</si>
  <si>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</si>
  <si>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</si>
  <si>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</si>
  <si>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</si>
  <si>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</si>
  <si>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</si>
  <si>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</si>
  <si>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</si>
  <si>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</si>
  <si>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</si>
  <si>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</si>
  <si>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</si>
  <si>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</si>
  <si>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</si>
  <si>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</si>
  <si>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</si>
  <si>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</si>
  <si>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</si>
  <si>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</si>
  <si>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</si>
  <si>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</si>
  <si>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</si>
  <si>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</si>
  <si>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</si>
  <si>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</si>
  <si>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</si>
  <si>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</si>
  <si>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</si>
  <si>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</si>
  <si>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</si>
  <si>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</si>
  <si>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</si>
  <si>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</si>
  <si>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</si>
  <si>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</si>
  <si>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</si>
  <si>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</si>
  <si>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</si>
  <si>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</si>
  <si>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</si>
  <si>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</si>
  <si>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</si>
  <si>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</si>
  <si>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</si>
  <si>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</si>
  <si>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</si>
  <si>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</si>
  <si>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</si>
  <si>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</si>
  <si>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</si>
  <si>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</si>
  <si>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</si>
  <si>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</si>
  <si>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</si>
  <si>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</si>
  <si>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</si>
  <si>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</si>
  <si>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</si>
  <si>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</si>
  <si>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</si>
  <si>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</si>
  <si>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</si>
  <si>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</si>
  <si>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</si>
  <si>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</si>
  <si>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</si>
  <si>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</si>
  <si>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</si>
  <si>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</si>
  <si>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</si>
  <si>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</si>
  <si>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</si>
  <si>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</si>
  <si>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</si>
  <si>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</si>
  <si>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</si>
  <si>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</si>
  <si>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</si>
  <si>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</si>
  <si>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</si>
  <si>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</si>
  <si>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</si>
  <si>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</si>
  <si>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</si>
  <si>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</si>
  <si>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</si>
  <si>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</si>
  <si>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</si>
  <si>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</si>
  <si>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</si>
  <si>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</si>
  <si>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</si>
  <si>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</si>
  <si>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</si>
  <si>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</si>
  <si>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</si>
  <si>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</si>
  <si>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</si>
  <si>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</si>
  <si>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</si>
  <si>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</si>
  <si>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</si>
  <si>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</si>
  <si>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</si>
  <si>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</si>
  <si>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</si>
  <si>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</si>
  <si>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</si>
  <si>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</si>
  <si>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</si>
  <si>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</si>
  <si>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</si>
  <si>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</si>
  <si>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</si>
  <si>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</si>
  <si>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</si>
  <si>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</si>
  <si>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</si>
  <si>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</si>
  <si>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</si>
  <si>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</si>
  <si>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</si>
  <si>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</si>
  <si>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</si>
  <si>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</si>
  <si>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</si>
  <si>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</si>
  <si>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</si>
  <si>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</si>
  <si>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</si>
  <si>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</si>
  <si>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</si>
  <si>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</si>
  <si>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</si>
  <si>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</si>
  <si>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</si>
  <si>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</si>
  <si>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</si>
  <si>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</si>
  <si>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</si>
  <si>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</si>
  <si>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</si>
  <si>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</si>
  <si>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</si>
  <si>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</si>
  <si>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</si>
  <si>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</si>
  <si>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</si>
  <si>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</si>
  <si>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</si>
  <si>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</si>
  <si>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</si>
  <si>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</si>
  <si>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</si>
  <si>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</si>
  <si>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</si>
  <si>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</si>
  <si>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</si>
  <si>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</si>
  <si>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</si>
  <si>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</si>
  <si>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</si>
  <si>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</si>
  <si>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</si>
  <si>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</si>
  <si>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</si>
  <si>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</si>
  <si>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</si>
  <si>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</si>
  <si>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</si>
  <si>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</si>
  <si>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</si>
  <si>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</si>
  <si>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</si>
  <si>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</si>
  <si>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</si>
  <si>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</si>
  <si>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</si>
  <si>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</si>
  <si>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</si>
  <si>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</si>
  <si>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</si>
  <si>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</si>
  <si>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</si>
  <si>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</si>
  <si>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</si>
  <si>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</si>
  <si>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</si>
  <si>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</si>
  <si>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</si>
  <si>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</si>
  <si>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</si>
  <si>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</si>
  <si>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</si>
  <si>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</si>
  <si>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</si>
  <si>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</si>
  <si>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</si>
  <si>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</si>
  <si>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</si>
  <si>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</si>
  <si>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</si>
  <si>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</si>
  <si>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</si>
  <si>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</si>
  <si>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</si>
  <si>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</si>
  <si>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</si>
  <si>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</si>
  <si>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</si>
  <si>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</si>
  <si>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</si>
  <si>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</si>
  <si>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</si>
  <si>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</si>
  <si>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</si>
  <si>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</si>
  <si>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</si>
  <si>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</si>
  <si>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</si>
  <si>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</si>
  <si>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</si>
  <si>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</si>
  <si>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</si>
  <si>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</si>
  <si>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</si>
  <si>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</si>
  <si>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</si>
  <si>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</si>
  <si>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</si>
  <si>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</si>
  <si>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</si>
  <si>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</si>
  <si>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</si>
  <si>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</si>
  <si>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</si>
  <si>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</si>
  <si>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</si>
  <si>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</si>
  <si>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</si>
  <si>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</si>
  <si>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</si>
  <si>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</si>
  <si>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</si>
  <si>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</si>
  <si>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</si>
  <si>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</si>
  <si>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</si>
  <si>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</si>
  <si>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</si>
  <si>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</si>
  <si>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</si>
  <si>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</si>
  <si>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</si>
  <si>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</si>
  <si>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</si>
  <si>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</si>
  <si>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</si>
  <si>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</si>
  <si>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</si>
  <si>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</si>
  <si>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</si>
  <si>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</si>
  <si>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</si>
  <si>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</si>
  <si>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</si>
  <si>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</si>
  <si>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</si>
  <si>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</si>
  <si>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</si>
  <si>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</si>
  <si>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</si>
  <si>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</si>
  <si>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</si>
  <si>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</si>
  <si>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</si>
  <si>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</si>
  <si>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</si>
  <si>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</si>
  <si>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</si>
  <si>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</si>
  <si>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</si>
  <si>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</si>
  <si>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</si>
  <si>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</si>
  <si>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</si>
  <si>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</si>
  <si>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</si>
  <si>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</si>
  <si>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</si>
  <si>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</si>
  <si>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</si>
  <si>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</si>
  <si>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</si>
  <si>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</si>
  <si>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</si>
  <si>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</si>
  <si>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</si>
  <si>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</si>
  <si>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</si>
  <si>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</si>
  <si>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</si>
  <si>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</si>
  <si>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</si>
  <si>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</si>
  <si>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</si>
  <si>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</si>
  <si>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</si>
  <si>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</si>
  <si>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</si>
  <si>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</si>
  <si>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</si>
  <si>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</si>
  <si>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</si>
  <si>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</si>
  <si>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</si>
  <si>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</si>
  <si>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</si>
  <si>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</si>
  <si>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</si>
  <si>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</si>
  <si>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</si>
  <si>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</si>
  <si>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</si>
  <si>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</si>
  <si>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</si>
  <si>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</si>
  <si>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</si>
  <si>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</si>
  <si>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</si>
  <si>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</si>
  <si>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</si>
  <si>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</si>
  <si>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</si>
  <si>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</si>
  <si>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</si>
  <si>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</si>
  <si>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</si>
  <si>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</si>
  <si>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</si>
  <si>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</si>
  <si>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</si>
  <si>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</si>
  <si>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</si>
  <si>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</si>
  <si>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</si>
  <si>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</si>
  <si>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</si>
  <si>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</si>
  <si>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</si>
  <si>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</si>
  <si>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</si>
  <si>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</si>
  <si>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</si>
  <si>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</si>
  <si>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</si>
  <si>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</si>
  <si>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</si>
  <si>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</si>
  <si>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</si>
  <si>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</si>
  <si>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</si>
  <si>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</si>
  <si>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</si>
  <si>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</si>
  <si>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</si>
  <si>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</si>
  <si>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</si>
  <si>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</si>
  <si>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</si>
  <si>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</si>
  <si>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</si>
  <si>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</si>
  <si>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</si>
  <si>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</si>
  <si>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</si>
  <si>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</si>
  <si>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</si>
  <si>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</si>
  <si>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</si>
  <si>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</si>
  <si>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</si>
  <si>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</si>
  <si>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</si>
  <si>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</si>
  <si>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</si>
  <si>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</si>
  <si>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</si>
  <si>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</si>
  <si>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</si>
  <si>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</si>
  <si>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</si>
  <si>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</si>
  <si>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</si>
  <si>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</si>
  <si>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</si>
  <si>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</si>
  <si>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</si>
  <si>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</si>
  <si>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</si>
  <si>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</si>
  <si>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</si>
  <si>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</si>
  <si>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</si>
  <si>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</si>
  <si>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</si>
  <si>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</si>
  <si>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</si>
  <si>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</si>
  <si>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</si>
  <si>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</si>
  <si>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</si>
  <si>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</si>
  <si>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</si>
  <si>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</si>
  <si>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</si>
  <si>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</si>
  <si>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</si>
  <si>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</si>
  <si>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</si>
  <si>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</si>
  <si>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</si>
  <si>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</si>
  <si>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</si>
  <si>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</si>
  <si>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</si>
  <si>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</si>
  <si>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</si>
  <si>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</si>
  <si>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</si>
  <si>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</si>
  <si>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</si>
  <si>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</si>
  <si>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</si>
  <si>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</si>
  <si>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</si>
  <si>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</si>
  <si>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</si>
  <si>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</si>
  <si>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</si>
  <si>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</si>
  <si>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</si>
  <si>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</si>
  <si>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</si>
  <si>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</si>
  <si>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</si>
  <si>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</si>
  <si>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</si>
  <si>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</si>
  <si>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</si>
  <si>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</si>
  <si>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</si>
  <si>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</si>
  <si>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</si>
  <si>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</si>
  <si>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</si>
  <si>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</si>
  <si>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</si>
  <si>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</si>
  <si>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</si>
  <si>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</si>
  <si>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</si>
  <si>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</si>
  <si>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</si>
  <si>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</si>
  <si>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</si>
  <si>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</si>
  <si>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</si>
  <si>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</si>
  <si>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</si>
  <si>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</si>
  <si>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</si>
  <si>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</si>
  <si>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</si>
  <si>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</si>
  <si>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</si>
  <si>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</si>
  <si>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</si>
  <si>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</si>
  <si>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</si>
  <si>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</si>
  <si>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</si>
  <si>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</si>
  <si>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</si>
  <si>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</si>
  <si>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</si>
  <si>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</si>
  <si>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</si>
  <si>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</si>
  <si>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</si>
  <si>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</si>
  <si>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</si>
  <si>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</si>
  <si>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</si>
  <si>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</si>
  <si>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</si>
  <si>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</si>
  <si>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</si>
  <si>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</si>
  <si>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</si>
  <si>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</si>
  <si>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</si>
  <si>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</si>
  <si>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</si>
  <si>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</si>
  <si>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</si>
  <si>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</si>
  <si>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</si>
  <si>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</si>
  <si>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</si>
  <si>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</si>
  <si>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</si>
  <si>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</si>
  <si>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</si>
  <si>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</si>
  <si>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</si>
  <si>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</si>
  <si>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</si>
  <si>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</si>
  <si>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</si>
  <si>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</si>
  <si>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</si>
  <si>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</si>
  <si>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</si>
  <si>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</si>
  <si>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</si>
  <si>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</si>
  <si>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</si>
  <si>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</si>
  <si>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</si>
  <si>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</si>
  <si>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</si>
  <si>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</si>
  <si>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</si>
  <si>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</si>
  <si>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</si>
  <si>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</si>
  <si>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</si>
  <si>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</si>
  <si>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</si>
  <si>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</si>
  <si>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</si>
  <si>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</si>
  <si>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</si>
  <si>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</si>
  <si>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</si>
  <si>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</si>
  <si>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</si>
  <si>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</si>
  <si>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</si>
  <si>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</si>
  <si>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</si>
  <si>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</si>
  <si>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</si>
  <si>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</si>
  <si>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</si>
  <si>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</si>
  <si>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</si>
  <si>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</si>
  <si>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</si>
  <si>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</si>
  <si>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</si>
  <si>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</si>
  <si>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</si>
  <si>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</si>
  <si>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</si>
  <si>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</si>
  <si>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</si>
  <si>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</si>
  <si>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</si>
  <si>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</si>
  <si>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</si>
  <si>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</si>
  <si>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</si>
  <si>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</si>
  <si>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</si>
  <si>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</si>
  <si>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</si>
  <si>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</si>
  <si>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</si>
  <si>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</si>
  <si>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</si>
  <si>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</si>
  <si>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</si>
  <si>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</si>
  <si>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</si>
  <si>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</si>
  <si>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</si>
  <si>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</si>
  <si>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</si>
  <si>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</si>
  <si>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</si>
  <si>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</si>
  <si>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</si>
  <si>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</si>
  <si>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</si>
  <si>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</si>
  <si>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</si>
  <si>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</si>
  <si>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</si>
  <si>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</si>
  <si>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</si>
  <si>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</si>
  <si>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</si>
  <si>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</si>
  <si>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</si>
  <si>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</si>
  <si>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</si>
  <si>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</si>
  <si>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</si>
  <si>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</si>
  <si>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</si>
  <si>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</si>
  <si>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</si>
  <si>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</si>
  <si>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</si>
  <si>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</si>
  <si>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</si>
  <si>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</si>
  <si>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</si>
  <si>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</si>
  <si>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</si>
  <si>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</si>
  <si>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</si>
  <si>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</si>
  <si>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</si>
  <si>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</si>
  <si>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</si>
  <si>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</si>
  <si>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</si>
  <si>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</si>
  <si>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</si>
  <si>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</si>
  <si>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</si>
  <si>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</si>
  <si>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</si>
  <si>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</si>
  <si>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</si>
  <si>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</si>
  <si>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</si>
  <si>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</si>
  <si>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</si>
  <si>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</si>
  <si>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</si>
  <si>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</si>
  <si>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</si>
  <si>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</si>
  <si>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</si>
  <si>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</si>
  <si>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</si>
  <si>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</si>
  <si>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</si>
  <si>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</si>
  <si>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</si>
  <si>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</si>
  <si>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</si>
  <si>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</si>
  <si>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</si>
  <si>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</si>
  <si>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</si>
  <si>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</si>
  <si>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</si>
  <si>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</si>
  <si>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</si>
  <si>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</si>
  <si>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</si>
  <si>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</si>
  <si>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</si>
  <si>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</si>
  <si>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</si>
  <si>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</si>
  <si>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</si>
  <si>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</si>
  <si>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</si>
  <si>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</si>
  <si>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</si>
  <si>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</si>
  <si>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</si>
  <si>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</si>
  <si>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</si>
  <si>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</si>
  <si>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</si>
  <si>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</si>
  <si>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</si>
  <si>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</si>
  <si>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</si>
  <si>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</si>
  <si>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</si>
  <si>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</si>
  <si>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</si>
  <si>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</si>
  <si>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</si>
  <si>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</si>
  <si>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</si>
  <si>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</si>
  <si>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</si>
  <si>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</si>
  <si>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</si>
  <si>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</si>
  <si>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</si>
  <si>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</si>
  <si>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</si>
  <si>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</si>
  <si>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</si>
  <si>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</si>
  <si>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</si>
  <si>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</si>
  <si>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</si>
  <si>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</si>
  <si>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</si>
  <si>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</si>
  <si>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</si>
  <si>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</si>
  <si>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</si>
  <si>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</si>
  <si>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</si>
  <si>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</si>
  <si>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</si>
  <si>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</si>
  <si>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</si>
  <si>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</si>
  <si>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</si>
  <si>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</si>
  <si>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</si>
  <si>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</si>
  <si>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</si>
  <si>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</si>
  <si>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</si>
  <si>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</si>
  <si>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</si>
  <si>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</si>
  <si>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</si>
  <si>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</si>
  <si>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</si>
  <si>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</si>
  <si>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</si>
  <si>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</si>
  <si>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</si>
  <si>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</si>
  <si>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</si>
  <si>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</si>
  <si>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</si>
  <si>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</si>
  <si>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</si>
  <si>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</si>
  <si>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</si>
  <si>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</si>
  <si>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</si>
  <si>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</si>
  <si>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</si>
  <si>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</si>
  <si>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</si>
  <si>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</si>
  <si>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</si>
  <si>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</si>
  <si>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</si>
  <si>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</si>
  <si>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</si>
  <si>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</si>
  <si>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</si>
  <si>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</si>
  <si>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</si>
  <si>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</si>
  <si>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</si>
  <si>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</si>
  <si>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</si>
  <si>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</si>
  <si>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</si>
  <si>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</si>
  <si>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</si>
  <si>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</si>
  <si>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</si>
  <si>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</si>
  <si>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</si>
  <si>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</si>
  <si>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</si>
  <si>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</si>
  <si>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</si>
  <si>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</si>
  <si>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</si>
  <si>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</si>
  <si>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</si>
  <si>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</si>
  <si>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</si>
  <si>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</si>
  <si>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</si>
  <si>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</si>
  <si>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</si>
  <si>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</si>
  <si>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</si>
  <si>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</si>
  <si>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</si>
  <si>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</si>
  <si>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</si>
  <si>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</si>
  <si>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</si>
  <si>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</si>
  <si>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</si>
  <si>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</si>
  <si>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</si>
  <si>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</si>
  <si>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</si>
  <si>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</si>
  <si>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</si>
  <si>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</si>
  <si>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</si>
  <si>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</si>
  <si>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</si>
  <si>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</si>
  <si>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</si>
  <si>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</si>
  <si>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</si>
  <si>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</si>
  <si>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</si>
  <si>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</si>
  <si>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</si>
  <si>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</si>
  <si>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</si>
  <si>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</si>
  <si>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</si>
  <si>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</si>
  <si>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</si>
  <si>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</si>
  <si>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</si>
  <si>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</si>
  <si>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</si>
  <si>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</si>
  <si>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</si>
  <si>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</si>
  <si>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</si>
  <si>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</si>
  <si>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</si>
  <si>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</si>
  <si>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</si>
  <si>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</si>
  <si>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</si>
  <si>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</si>
  <si>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</si>
  <si>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</si>
  <si>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</si>
  <si>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</si>
  <si>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</si>
  <si>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</si>
  <si>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</si>
  <si>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</si>
  <si>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</si>
  <si>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</si>
  <si>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</si>
  <si>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</si>
  <si>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</si>
  <si>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</si>
  <si>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</si>
  <si>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</si>
  <si>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</si>
  <si>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</si>
  <si>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</si>
  <si>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</si>
  <si>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</si>
  <si>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</si>
  <si>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</si>
  <si>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</si>
  <si>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</si>
  <si>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</si>
  <si>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</si>
  <si>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</si>
  <si>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</si>
  <si>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</si>
  <si>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</si>
  <si>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</si>
  <si>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</si>
  <si>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</si>
  <si>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</si>
  <si>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</si>
  <si>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</si>
  <si>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</si>
  <si>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</si>
  <si>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</si>
  <si>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</si>
  <si>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</si>
  <si>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</si>
  <si>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</si>
  <si>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</si>
  <si>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</si>
  <si>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</si>
  <si>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</si>
  <si>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</si>
  <si>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</si>
  <si>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</si>
  <si>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</si>
  <si>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</si>
  <si>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</si>
  <si>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</si>
  <si>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</si>
  <si>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</si>
  <si>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</si>
  <si>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</si>
  <si>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</si>
  <si>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</si>
  <si>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</si>
  <si>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</si>
  <si>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</si>
  <si>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</si>
  <si>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</si>
  <si>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</si>
  <si>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</si>
  <si>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</si>
  <si>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</si>
  <si>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</si>
  <si>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</si>
  <si>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</si>
  <si>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</si>
  <si>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</si>
  <si>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</si>
  <si>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</si>
  <si>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</si>
  <si>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</si>
  <si>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</si>
  <si>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</si>
  <si>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</si>
  <si>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</si>
  <si>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</si>
  <si>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</si>
  <si>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</si>
  <si>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</si>
  <si>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</si>
  <si>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</si>
  <si>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</si>
  <si>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</si>
  <si>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</si>
  <si>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</si>
  <si>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</si>
  <si>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</si>
  <si>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</si>
  <si>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</si>
  <si>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</si>
  <si>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</si>
  <si>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</si>
  <si>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</si>
  <si>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</si>
  <si>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</si>
  <si>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</si>
  <si>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</si>
  <si>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</si>
  <si>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</si>
  <si>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</si>
  <si>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</si>
  <si>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</si>
  <si>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</si>
  <si>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</si>
  <si>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</si>
  <si>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</si>
  <si>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</si>
  <si>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</si>
  <si>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</si>
  <si>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</si>
  <si>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</si>
  <si>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</si>
  <si>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</si>
  <si>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</si>
  <si>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</si>
  <si>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</si>
  <si>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</si>
  <si>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</si>
  <si>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</si>
  <si>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</si>
  <si>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</si>
  <si>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</si>
  <si>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</si>
  <si>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</si>
  <si>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</si>
  <si>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</si>
  <si>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</si>
  <si>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</si>
  <si>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</si>
  <si>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</si>
  <si>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</si>
  <si>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</si>
  <si>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</si>
  <si>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</si>
  <si>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</si>
  <si>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</si>
  <si>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</si>
  <si>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</si>
  <si>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</si>
  <si>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</si>
  <si>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</si>
  <si>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</si>
  <si>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</si>
  <si>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</si>
  <si>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</si>
  <si>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</si>
  <si>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</si>
  <si>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</si>
  <si>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</si>
  <si>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</si>
  <si>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</si>
  <si>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</si>
  <si>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</si>
  <si>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</si>
  <si>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</si>
  <si>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</si>
  <si>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</si>
  <si>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</si>
  <si>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</si>
  <si>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</si>
  <si>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</si>
  <si>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</si>
  <si>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</si>
  <si>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</si>
  <si>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</si>
  <si>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</si>
  <si>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</si>
  <si>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</si>
  <si>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</si>
  <si>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</si>
  <si>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</si>
  <si>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</si>
  <si>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</si>
  <si>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</si>
  <si>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</si>
  <si>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</si>
  <si>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</si>
  <si>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</si>
  <si>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</si>
  <si>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</si>
  <si>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</si>
  <si>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</si>
  <si>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</si>
  <si>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</si>
  <si>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</si>
  <si>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</si>
  <si>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</si>
  <si>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</si>
  <si>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</si>
  <si>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</si>
  <si>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</si>
  <si>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</si>
  <si>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</si>
  <si>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</si>
  <si>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</si>
  <si>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</si>
  <si>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</si>
  <si>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</si>
  <si>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</si>
  <si>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</si>
  <si>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</si>
  <si>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</si>
  <si>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</si>
  <si>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</si>
  <si>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</si>
  <si>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</si>
  <si>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</si>
  <si>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</si>
  <si>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</si>
  <si>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</si>
  <si>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</si>
  <si>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</si>
  <si>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</si>
  <si>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</si>
  <si>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</si>
  <si>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</si>
  <si>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</si>
  <si>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</si>
  <si>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</si>
  <si>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</si>
  <si>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</si>
  <si>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</si>
  <si>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</si>
  <si>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</si>
  <si>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</si>
  <si>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</si>
  <si>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</si>
  <si>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</si>
  <si>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</si>
  <si>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</si>
  <si>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</si>
  <si>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</si>
  <si>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</si>
  <si>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</si>
  <si>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</si>
  <si>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</si>
  <si>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</si>
  <si>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</si>
  <si>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</si>
  <si>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</si>
  <si>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</si>
  <si>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</si>
  <si>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</si>
  <si>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</si>
  <si>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</si>
  <si>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</si>
  <si>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</si>
  <si>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</si>
  <si>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</si>
  <si>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</si>
  <si>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</si>
  <si>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</si>
  <si>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</si>
  <si>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</si>
  <si>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</si>
  <si>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</si>
  <si>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</si>
  <si>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</si>
  <si>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</si>
  <si>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</si>
  <si>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</si>
  <si>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</si>
  <si>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</si>
  <si>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</si>
  <si>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</si>
  <si>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</si>
  <si>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</si>
  <si>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</si>
  <si>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</si>
  <si>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</si>
  <si>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</si>
  <si>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</si>
  <si>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</si>
  <si>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</si>
  <si>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</si>
  <si>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</si>
  <si>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</si>
  <si>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</si>
  <si>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</si>
  <si>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</si>
  <si>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</si>
  <si>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</si>
  <si>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</si>
  <si>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</si>
  <si>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</si>
  <si>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</si>
  <si>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</si>
  <si>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</si>
  <si>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</si>
  <si>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</si>
  <si>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</si>
  <si>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</si>
  <si>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</si>
  <si>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</si>
  <si>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</si>
  <si>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</si>
  <si>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</si>
  <si>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</si>
  <si>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</si>
  <si>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</si>
  <si>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</si>
  <si>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</si>
  <si>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</si>
  <si>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</si>
  <si>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</si>
  <si>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</si>
  <si>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</si>
  <si>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</si>
  <si>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</si>
  <si>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</si>
  <si>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</si>
  <si>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</si>
  <si>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</si>
  <si>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</si>
  <si>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</si>
  <si>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</si>
  <si>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</si>
  <si>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</si>
  <si>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</si>
  <si>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</si>
  <si>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</si>
  <si>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</si>
  <si>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</si>
  <si>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</si>
  <si>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</si>
  <si>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</si>
  <si>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</si>
  <si>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</si>
  <si>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</si>
  <si>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</si>
  <si>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</si>
  <si>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</si>
  <si>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</si>
  <si>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</si>
  <si>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</si>
  <si>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</si>
  <si>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</si>
  <si>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</si>
  <si>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</si>
  <si>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</si>
  <si>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</si>
  <si>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</si>
  <si>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</si>
  <si>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</si>
  <si>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</si>
  <si>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</si>
  <si>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</si>
  <si>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</si>
  <si>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</si>
  <si>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</si>
  <si>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</si>
  <si>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</si>
  <si>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</si>
  <si>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</si>
  <si>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</si>
  <si>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</si>
  <si>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</si>
  <si>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</si>
  <si>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</si>
  <si>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</si>
  <si>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</si>
  <si>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</si>
  <si>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</si>
  <si>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</si>
  <si>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</si>
  <si>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</si>
  <si>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</si>
  <si>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</si>
  <si>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</si>
  <si>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</si>
  <si>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</si>
  <si>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</si>
  <si>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</si>
  <si>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</si>
  <si>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</si>
  <si>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</si>
  <si>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</si>
  <si>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</si>
  <si>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</si>
  <si>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</si>
  <si>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</si>
  <si>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</si>
  <si>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</si>
  <si>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</si>
  <si>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</si>
  <si>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</si>
  <si>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</si>
  <si>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</si>
  <si>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</si>
  <si>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</si>
  <si>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</si>
  <si>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</si>
  <si>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</si>
  <si>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</si>
  <si>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</si>
  <si>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</si>
  <si>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</si>
  <si>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</si>
  <si>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</si>
  <si>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</si>
  <si>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</si>
  <si>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</si>
  <si>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</si>
  <si>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</si>
  <si>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</si>
  <si>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</si>
  <si>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</si>
  <si>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</si>
  <si>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</si>
  <si>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</si>
  <si>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</si>
  <si>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</si>
  <si>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</si>
  <si>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</si>
  <si>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</si>
  <si>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</si>
  <si>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</si>
  <si>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</si>
  <si>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</si>
  <si>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</si>
  <si>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</si>
  <si>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</si>
  <si>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</si>
  <si>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</si>
  <si>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</si>
  <si>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</si>
  <si>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</si>
  <si>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</si>
  <si>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</si>
  <si>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</si>
  <si>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</si>
  <si>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</si>
  <si>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</si>
  <si>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</si>
  <si>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</si>
  <si>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</si>
  <si>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</si>
  <si>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</si>
  <si>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</si>
  <si>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</si>
  <si>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</si>
  <si>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</si>
  <si>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</si>
  <si>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</si>
  <si>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</si>
  <si>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</si>
  <si>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</si>
  <si>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</si>
  <si>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</si>
  <si>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</si>
  <si>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</si>
  <si>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</si>
  <si>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</si>
  <si>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</si>
  <si>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</si>
  <si>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</si>
  <si>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</si>
  <si>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</si>
  <si>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</si>
  <si>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</si>
  <si>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</si>
  <si>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</si>
  <si>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</si>
  <si>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</si>
  <si>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</si>
  <si>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</si>
  <si>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</si>
  <si>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</si>
  <si>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</si>
  <si>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</si>
  <si>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</si>
  <si>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</si>
  <si>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</si>
  <si>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</si>
  <si>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</si>
  <si>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</si>
  <si>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</si>
  <si>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</si>
  <si>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</si>
  <si>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</si>
  <si>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</si>
  <si>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</si>
  <si>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</si>
  <si>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</si>
  <si>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</si>
  <si>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</si>
  <si>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</si>
  <si>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</si>
  <si>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</si>
  <si>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</si>
  <si>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</si>
  <si>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</si>
  <si>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</si>
  <si>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</si>
  <si>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</si>
  <si>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</si>
  <si>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</si>
  <si>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</si>
  <si>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</si>
  <si>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</si>
  <si>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</si>
  <si>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</si>
  <si>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</si>
  <si>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</si>
  <si>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</si>
  <si>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</si>
  <si>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</si>
  <si>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</si>
  <si>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</si>
  <si>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</si>
  <si>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</si>
  <si>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</si>
  <si>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</si>
  <si>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</si>
  <si>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</si>
  <si>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</si>
  <si>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</si>
  <si>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</si>
  <si>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</si>
  <si>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</si>
  <si>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</si>
  <si>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</si>
  <si>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</si>
  <si>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</si>
  <si>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</si>
  <si>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</si>
  <si>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</si>
  <si>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</si>
  <si>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</si>
  <si>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</si>
  <si>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</si>
  <si>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</si>
  <si>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</si>
  <si>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</si>
  <si>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</si>
  <si>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</si>
  <si>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</si>
  <si>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</si>
  <si>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</si>
  <si>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</si>
  <si>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</si>
  <si>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</si>
  <si>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</si>
  <si>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</si>
  <si>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</si>
  <si>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</si>
  <si>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</si>
  <si>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</si>
  <si>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</si>
  <si>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</si>
  <si>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</si>
  <si>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</si>
  <si>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</si>
  <si>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</si>
  <si>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</si>
  <si>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</si>
  <si>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</si>
  <si>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</si>
  <si>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</si>
  <si>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</si>
  <si>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</si>
  <si>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</si>
  <si>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</si>
  <si>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</si>
  <si>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</si>
  <si>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</si>
  <si>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</si>
  <si>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</si>
  <si>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</si>
  <si>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</si>
  <si>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</si>
  <si>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</si>
  <si>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</si>
  <si>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</si>
  <si>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</si>
  <si>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</si>
  <si>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</si>
  <si>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</si>
  <si>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</si>
  <si>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</si>
  <si>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</si>
  <si>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</si>
  <si>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</si>
  <si>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</si>
  <si>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</si>
  <si>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</si>
  <si>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</si>
  <si>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</si>
  <si>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</si>
  <si>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</si>
  <si>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</si>
  <si>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</si>
  <si>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</si>
  <si>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</si>
  <si>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</si>
  <si>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</si>
  <si>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</si>
  <si>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</si>
  <si>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</si>
  <si>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</si>
  <si>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</si>
  <si>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</si>
  <si>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</si>
  <si>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</si>
  <si>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</si>
  <si>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</si>
  <si>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</si>
  <si>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</si>
  <si>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</si>
  <si>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</si>
  <si>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</si>
  <si>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</si>
  <si>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</si>
  <si>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</si>
  <si>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</si>
  <si>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</si>
  <si>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</si>
  <si>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</si>
  <si>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</si>
  <si>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</si>
  <si>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</si>
  <si>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</si>
  <si>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</si>
  <si>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</si>
  <si>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</si>
  <si>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</si>
  <si>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</si>
  <si>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</si>
  <si>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</si>
  <si>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</si>
  <si>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</si>
  <si>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</si>
  <si>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</si>
  <si>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</si>
  <si>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</si>
  <si>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</si>
  <si>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</si>
  <si>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</si>
  <si>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</si>
  <si>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</si>
  <si>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</si>
  <si>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</si>
  <si>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</si>
  <si>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</si>
  <si>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</si>
  <si>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</si>
  <si>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</si>
  <si>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</si>
  <si>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</si>
  <si>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</si>
  <si>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</si>
  <si>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</si>
  <si>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</si>
  <si>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</si>
  <si>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</si>
  <si>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</si>
  <si>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</si>
  <si>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</si>
  <si>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</si>
  <si>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</si>
  <si>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</si>
  <si>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</si>
  <si>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</si>
  <si>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</si>
  <si>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</si>
  <si>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</si>
  <si>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</si>
  <si>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</si>
  <si>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</si>
  <si>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</si>
  <si>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</si>
  <si>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</si>
  <si>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</si>
  <si>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</si>
  <si>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</si>
  <si>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</si>
  <si>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Coilplus, Inc.</t>
  </si>
  <si>
    <t>To declare appropriate due diligence with regards to public disclosure and compliance with legal and ethical requirements of SEC rule known as "Conflict Minerals" .</t>
  </si>
  <si>
    <t>60 939 1800</t>
  </si>
  <si>
    <t>Duns</t>
  </si>
  <si>
    <t>6250 North River Rd., Ste 6050, Rosemont, IL USA 60018</t>
  </si>
  <si>
    <t>Rob Shah</t>
  </si>
  <si>
    <t>rshah@coilplus.com</t>
  </si>
  <si>
    <t>847-384-3000</t>
  </si>
  <si>
    <t>Corporate General Manager - Quality</t>
  </si>
  <si>
    <t>www.coilplus.com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</si>
</sst>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
      <c r="A4" s="351"/>
      <c r="B4" s="41" t="s">
        <v>872</v>
      </c>
      <c r="C4" s="7"/>
      <c r="D4" s="210"/>
      <c r="E4" s="3"/>
      <c r="F4" s="7"/>
      <c r="G4" s="34"/>
    </row>
    <row r="5" spans="1:7" ht="13.2">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20.399999999999999">
      <c r="A13" s="351"/>
      <c r="B13" s="2">
        <v>1</v>
      </c>
      <c r="C13" s="37" t="s">
        <v>1111</v>
      </c>
      <c r="D13" s="39" t="s">
        <v>899</v>
      </c>
      <c r="E13" s="196" t="s">
        <v>876</v>
      </c>
      <c r="F13" s="196"/>
      <c r="G13" s="34"/>
    </row>
    <row r="14" spans="1:7" ht="30.6">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55" customHeight="1">
      <c r="A29" s="351"/>
      <c r="B29" s="364"/>
      <c r="C29" s="358"/>
      <c r="D29" s="361"/>
      <c r="E29" s="349"/>
      <c r="F29" s="198" t="s">
        <v>63</v>
      </c>
      <c r="G29" s="34"/>
    </row>
    <row r="30" spans="1:7" ht="62.5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5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12.2">
      <c r="A36" s="351"/>
      <c r="B36" s="365"/>
      <c r="C36" s="359"/>
      <c r="D36" s="362"/>
      <c r="E36" s="350"/>
      <c r="F36" s="199" t="s">
        <v>71</v>
      </c>
      <c r="G36" s="34"/>
    </row>
    <row r="37" spans="1:7" ht="102">
      <c r="A37" s="351"/>
      <c r="B37" s="171">
        <v>3.01</v>
      </c>
      <c r="C37" s="172" t="s">
        <v>72</v>
      </c>
      <c r="D37" s="39" t="s">
        <v>2363</v>
      </c>
      <c r="E37" s="200" t="s">
        <v>1351</v>
      </c>
      <c r="F37" s="201" t="s">
        <v>1457</v>
      </c>
      <c r="G37" s="34"/>
    </row>
    <row r="38" spans="1:7" ht="81.599999999999994">
      <c r="A38" s="351"/>
      <c r="B38" s="171">
        <v>3.02</v>
      </c>
      <c r="C38" s="172" t="s">
        <v>1384</v>
      </c>
      <c r="D38" s="39" t="s">
        <v>2364</v>
      </c>
      <c r="E38" s="200" t="s">
        <v>1399</v>
      </c>
      <c r="F38" s="201" t="s">
        <v>1458</v>
      </c>
      <c r="G38" s="34"/>
    </row>
    <row r="39" spans="1:7" ht="81.599999999999994">
      <c r="A39" s="351"/>
      <c r="B39" s="182">
        <v>4</v>
      </c>
      <c r="C39" s="181" t="s">
        <v>1554</v>
      </c>
      <c r="D39" s="39" t="s">
        <v>2365</v>
      </c>
      <c r="E39" s="37" t="s">
        <v>2307</v>
      </c>
      <c r="F39" s="37" t="s">
        <v>1555</v>
      </c>
      <c r="G39" s="34"/>
    </row>
    <row r="40" spans="1:7" ht="40.799999999999997">
      <c r="A40" s="351"/>
      <c r="B40" s="171">
        <v>4.01</v>
      </c>
      <c r="C40" s="181" t="s">
        <v>1554</v>
      </c>
      <c r="D40" s="39" t="s">
        <v>2367</v>
      </c>
      <c r="E40" s="37" t="s">
        <v>2321</v>
      </c>
      <c r="F40" s="37" t="s">
        <v>2326</v>
      </c>
      <c r="G40" s="34"/>
    </row>
    <row r="41" spans="1:7" ht="40.799999999999997">
      <c r="A41" s="351"/>
      <c r="B41" s="171" t="s">
        <v>2354</v>
      </c>
      <c r="C41" s="181" t="s">
        <v>1554</v>
      </c>
      <c r="D41" s="39" t="s">
        <v>2366</v>
      </c>
      <c r="E41" s="37" t="s">
        <v>2357</v>
      </c>
      <c r="F41" s="37" t="s">
        <v>2355</v>
      </c>
      <c r="G41" s="34"/>
    </row>
    <row r="42" spans="1:7" ht="40.799999999999997">
      <c r="A42" s="351"/>
      <c r="B42" s="171" t="s">
        <v>2399</v>
      </c>
      <c r="C42" s="181" t="s">
        <v>1554</v>
      </c>
      <c r="D42" s="39" t="s">
        <v>2406</v>
      </c>
      <c r="E42" s="37" t="s">
        <v>2356</v>
      </c>
      <c r="F42" s="37" t="s">
        <v>2400</v>
      </c>
      <c r="G42" s="34"/>
    </row>
    <row r="43" spans="1:7" ht="112.2">
      <c r="A43" s="351"/>
      <c r="B43" s="193">
        <v>4.0999999999999996</v>
      </c>
      <c r="C43" s="181" t="s">
        <v>2405</v>
      </c>
      <c r="D43" s="194">
        <v>42867</v>
      </c>
      <c r="E43" s="202" t="s">
        <v>2408</v>
      </c>
      <c r="F43" s="37" t="s">
        <v>2407</v>
      </c>
      <c r="G43" s="34"/>
    </row>
    <row r="44" spans="1:7" ht="71.400000000000006">
      <c r="A44" s="351"/>
      <c r="B44" s="193">
        <v>4.2</v>
      </c>
      <c r="C44" s="181" t="s">
        <v>2405</v>
      </c>
      <c r="D44" s="194">
        <v>42704</v>
      </c>
      <c r="E44" s="202" t="s">
        <v>2625</v>
      </c>
      <c r="F44" s="37" t="s">
        <v>2598</v>
      </c>
      <c r="G44" s="34"/>
    </row>
    <row r="45" spans="1:7" ht="132.6">
      <c r="A45" s="351"/>
      <c r="B45" s="243">
        <v>5</v>
      </c>
      <c r="C45" s="181" t="s">
        <v>2405</v>
      </c>
      <c r="D45" s="194">
        <v>42867</v>
      </c>
      <c r="E45" s="202" t="s">
        <v>13032</v>
      </c>
      <c r="F45" s="37" t="s">
        <v>12754</v>
      </c>
      <c r="G45" s="34"/>
    </row>
    <row r="46" spans="1:7" ht="30.6">
      <c r="A46" s="351"/>
      <c r="B46" s="193">
        <v>5.01</v>
      </c>
      <c r="C46" s="181" t="s">
        <v>2405</v>
      </c>
      <c r="D46" s="194">
        <v>42907</v>
      </c>
      <c r="E46" s="202" t="s">
        <v>13052</v>
      </c>
      <c r="F46" s="37" t="s">
        <v>12754</v>
      </c>
      <c r="G46" s="34"/>
    </row>
    <row r="47" spans="1:7" ht="61.2">
      <c r="A47" s="351"/>
      <c r="B47" s="193">
        <v>5.0999999999999996</v>
      </c>
      <c r="C47" s="181" t="s">
        <v>2405</v>
      </c>
      <c r="D47" s="194">
        <v>43070</v>
      </c>
      <c r="E47" s="202" t="s">
        <v>13247</v>
      </c>
      <c r="F47" s="37" t="s">
        <v>13248</v>
      </c>
      <c r="G47" s="34"/>
    </row>
    <row r="48" spans="1:7" ht="51">
      <c r="A48" s="351"/>
      <c r="B48" s="193">
        <v>5.1100000000000003</v>
      </c>
      <c r="C48" s="181" t="s">
        <v>13489</v>
      </c>
      <c r="D48" s="194">
        <v>43217</v>
      </c>
      <c r="E48" s="202" t="s">
        <v>13617</v>
      </c>
      <c r="F48" s="37" t="s">
        <v>13523</v>
      </c>
      <c r="G48" s="34"/>
    </row>
    <row r="49" spans="1:7" ht="51">
      <c r="A49" s="351"/>
      <c r="B49" s="193">
        <v>5.12</v>
      </c>
      <c r="C49" s="181" t="s">
        <v>13489</v>
      </c>
      <c r="D49" s="194">
        <v>43581</v>
      </c>
      <c r="E49" s="202" t="s">
        <v>13617</v>
      </c>
      <c r="F49" s="37" t="s">
        <v>14191</v>
      </c>
      <c r="G49" s="34"/>
    </row>
    <row r="50" spans="1:7" ht="71.400000000000006">
      <c r="A50" s="351"/>
      <c r="B50" s="243">
        <v>6</v>
      </c>
      <c r="C50" s="181" t="s">
        <v>13489</v>
      </c>
      <c r="D50" s="194">
        <v>43964</v>
      </c>
      <c r="E50" s="202" t="s">
        <v>14434</v>
      </c>
      <c r="F50" s="37" t="s">
        <v>14205</v>
      </c>
      <c r="G50" s="34"/>
    </row>
    <row r="51" spans="1:7" ht="40.799999999999997">
      <c r="A51" s="351"/>
      <c r="B51" s="193">
        <v>6.01</v>
      </c>
      <c r="C51" s="181" t="s">
        <v>13489</v>
      </c>
      <c r="D51" s="194">
        <v>43970</v>
      </c>
      <c r="E51" s="202" t="s">
        <v>15504</v>
      </c>
      <c r="F51" s="202" t="s">
        <v>14205</v>
      </c>
      <c r="G51" s="34"/>
    </row>
    <row r="52" spans="1:7" ht="13.2" thickBot="1">
      <c r="A52" s="352"/>
      <c r="B52" s="353" t="str">
        <f ca="1">OFFSET(L!$C$1,MATCH("General"&amp;"Cpy",L!$A:$A,0)-1,SL,,)</f>
        <v>© 2020 Responsible Minerals Initiative. All rights reserved.</v>
      </c>
      <c r="C52" s="353"/>
      <c r="D52" s="353"/>
      <c r="E52" s="353"/>
      <c r="F52" s="353"/>
      <c r="G52" s="35"/>
    </row>
    <row r="53" spans="1:7" ht="13.2"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E93" sqref="E9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6.2">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1"/>
      <c r="D10" s="419" t="s">
        <v>15508</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2" t="s">
        <v>15509</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2" t="s">
        <v>15510</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2" t="s">
        <v>15511</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2" t="s">
        <v>15512</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0" t="s">
        <v>15513</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2" t="s">
        <v>15514</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2" t="s">
        <v>15512</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2" t="s">
        <v>15515</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0" t="s">
        <v>15513</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33" t="s">
        <v>15514</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6">
        <v>43972</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6" t="s">
        <v>499</v>
      </c>
      <c r="E32" s="397"/>
      <c r="F32" s="58"/>
      <c r="G32" s="380"/>
      <c r="H32" s="381"/>
      <c r="I32" s="381"/>
      <c r="J32" s="382"/>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t="s">
        <v>499</v>
      </c>
      <c r="E33" s="379"/>
      <c r="F33" s="58"/>
      <c r="G33" s="380"/>
      <c r="H33" s="381"/>
      <c r="I33" s="381"/>
      <c r="J33" s="382"/>
      <c r="K33" s="47"/>
      <c r="L33" s="142"/>
      <c r="M33" s="130"/>
      <c r="N33" s="130"/>
      <c r="O33" s="131"/>
      <c r="P33" s="144" t="str">
        <f>IF(D$33="No","","(*)")</f>
        <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t="s">
        <v>499</v>
      </c>
      <c r="E34" s="379"/>
      <c r="F34" s="58"/>
      <c r="G34" s="380"/>
      <c r="H34" s="381"/>
      <c r="I34" s="381"/>
      <c r="J34" s="382"/>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t="s">
        <v>499</v>
      </c>
      <c r="E35" s="379"/>
      <c r="F35" s="58"/>
      <c r="G35" s="380"/>
      <c r="H35" s="381"/>
      <c r="I35" s="381"/>
      <c r="J35" s="382"/>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8</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t="s">
        <v>499</v>
      </c>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t="s">
        <v>499</v>
      </c>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t="s">
        <v>499</v>
      </c>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t="s">
        <v>499</v>
      </c>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8</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t="s">
        <v>499</v>
      </c>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t="s">
        <v>499</v>
      </c>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t="s">
        <v>499</v>
      </c>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t="s">
        <v>499</v>
      </c>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9" t="s">
        <v>2626</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99" t="s">
        <v>2626</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99" t="s">
        <v>2626</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99" t="s">
        <v>2626</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6" t="s">
        <v>498</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406" t="s">
        <v>15516</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15443</v>
      </c>
    </row>
    <row r="106" spans="2:2" ht="15" hidden="1">
      <c r="B106" s="292" t="s">
        <v>12721</v>
      </c>
    </row>
    <row r="107" spans="2:2" ht="15" hidden="1">
      <c r="B107" s="292" t="s">
        <v>499</v>
      </c>
    </row>
    <row r="108" spans="2:2" ht="15" hidden="1">
      <c r="B108" s="292" t="s">
        <v>14353</v>
      </c>
    </row>
    <row r="109" spans="2:2" ht="15" hidden="1">
      <c r="B109" s="292" t="s">
        <v>14355</v>
      </c>
    </row>
    <row r="110" spans="2:2" ht="15" hidden="1">
      <c r="B110" s="292" t="s">
        <v>14356</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1" sqref="C11"/>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0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Coilplus,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To declare appropriate due diligence with regards to public disclosure and compliance with legal and ethical requirements of SEC rule known as "Conflict Minerals" .</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Rob Shah</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rshah@coilplus.com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847-384-3000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Rob Shah</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rshah@coilplus.com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www.coilplus.com</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2.8">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45">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1.4">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7.6">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41.4">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1.4">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1.4">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1.4">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69">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27.6">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82.8">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7.6">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69">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1.4">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1.4">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38.6">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13.4">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6">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41.4">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360">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14.2">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43.6">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15.2">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15.2">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1.4">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57.6">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96.6">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10.4">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00.8">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58.8">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01.6">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187.2">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86.4">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1.4">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7.6">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86.4">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69">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38">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2.8">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10.4">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82.8">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193.2">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15.2">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1.4">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193.2">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7.6">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03.60000000000002">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41.4">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69">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7.6">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2.8">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76.4">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24.2">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20.8">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07">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7.6">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76">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48.4">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7.6">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79.4">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41.4">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3.2">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5.2">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7.6">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7.6">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7.6">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27.6">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28.8">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14.4">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37.799999999999997">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28.8">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28.8">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7.799999999999997">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7.6">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69">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0.4">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7.799999999999997">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28.8">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1.4">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7.6">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28.8">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14.4">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14.4">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14.4">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14.4">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14.4">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14.4">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14.4">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7.6">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7.6">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7.6">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7.6">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7.6">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1.4">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1.4">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5.2">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27.6">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1.4">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6">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5.2">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7.6">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7.6">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7.6">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7.6">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1.4">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1.4">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7.6">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1.4">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1.4">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27.6">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1.4">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5.2">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5.2">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5.2">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5.2">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69">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69">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69">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69">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55.2">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55.2">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55.2">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55.2">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55.2">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55.2">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55.2">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55.2">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41.4">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5.2">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5.2">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5.2">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1.4">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1.4">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1.4">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1.4">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5.2">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5.2">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5.2">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82.8">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41.4">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41.4">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1.4">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1.4">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1.4">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1.4">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69">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69">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060324a1-f66f-4c36-a8ec-beadbf2f4219"/>
    <ds:schemaRef ds:uri="http://schemas.microsoft.com/office/2006/documentManagement/types"/>
    <ds:schemaRef ds:uri="http://purl.org/dc/dcmitype/"/>
    <ds:schemaRef ds:uri="http://schemas.microsoft.com/office/infopath/2007/PartnerControls"/>
    <ds:schemaRef ds:uri="http://purl.org/dc/terms/"/>
    <ds:schemaRef ds:uri="http://purl.org/dc/elements/1.1/"/>
    <ds:schemaRef ds:uri="http://www.w3.org/XML/1998/namespace"/>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 Shah</cp:lastModifiedBy>
  <cp:lastPrinted>2015-04-21T20:47:43Z</cp:lastPrinted>
  <dcterms:created xsi:type="dcterms:W3CDTF">2010-06-21T21:00:23Z</dcterms:created>
  <dcterms:modified xsi:type="dcterms:W3CDTF">2020-05-21T19:13:38Z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